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6E28DC1F-591B-432A-9C5A-8E8DBFE501DA}" xr6:coauthVersionLast="45" xr6:coauthVersionMax="45" xr10:uidLastSave="{00000000-0000-0000-0000-000000000000}"/>
  <bookViews>
    <workbookView xWindow="1875" yWindow="795" windowWidth="15000" windowHeight="10725" xr2:uid="{00000000-000D-0000-FFFF-FFFF00000000}"/>
  </bookViews>
  <sheets>
    <sheet name="6c.Clasificación Funcional" sheetId="9" r:id="rId1"/>
    <sheet name="Hoja1" sheetId="14" state="hidden" r:id="rId2"/>
    <sheet name="fuente1" sheetId="13" state="hidden" r:id="rId3"/>
    <sheet name="BExRepositorySheet" sheetId="12" state="veryHidden" r:id="rId4"/>
  </sheets>
  <externalReferences>
    <externalReference r:id="rId5"/>
  </externalReferences>
  <definedNames>
    <definedName name="_xlnm.Print_Titles" localSheetId="0">'6c.Clasificación Funcional'!$3:$10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4" l="1"/>
  <c r="F5" i="14" s="1"/>
  <c r="E4" i="14"/>
  <c r="B10" i="14" l="1"/>
  <c r="E5" i="14"/>
</calcChain>
</file>

<file path=xl/sharedStrings.xml><?xml version="1.0" encoding="utf-8"?>
<sst xmlns="http://schemas.openxmlformats.org/spreadsheetml/2006/main" count="281" uniqueCount="117">
  <si>
    <t>(PESOS)</t>
  </si>
  <si>
    <t>Concepto (c)</t>
  </si>
  <si>
    <t>Aprobado (d)</t>
  </si>
  <si>
    <t>Devengado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</si>
  <si>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</si>
  <si>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</si>
  <si>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</si>
  <si>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</si>
  <si>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</si>
  <si>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</si>
  <si>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</si>
  <si>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</si>
  <si>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</si>
  <si>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</si>
  <si>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</si>
  <si>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</si>
  <si>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</si>
  <si>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</si>
  <si>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</si>
  <si>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</si>
  <si>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</si>
  <si>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</si>
  <si>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</si>
  <si>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</si>
  <si>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</si>
  <si>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</si>
  <si>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</si>
  <si>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</si>
  <si>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</si>
  <si>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</si>
  <si>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</si>
  <si>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</si>
  <si>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</si>
  <si>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</si>
  <si>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</si>
  <si>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</si>
  <si>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</si>
  <si>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</si>
  <si>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</si>
  <si>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</si>
  <si>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</si>
  <si>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</si>
  <si>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</si>
  <si>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</si>
  <si>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</si>
  <si>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</si>
  <si>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GOBIERNO DEL ESTADO DE MICHOACÁN DE OCAMPO</t>
  </si>
  <si>
    <t>.</t>
  </si>
  <si>
    <t>Finalidad</t>
  </si>
  <si>
    <t>Función</t>
  </si>
  <si>
    <t/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</si>
  <si>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</si>
  <si>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</si>
  <si>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</si>
  <si>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</si>
  <si>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</si>
  <si>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</si>
  <si>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</si>
  <si>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2</t>
  </si>
  <si>
    <t>1</t>
  </si>
  <si>
    <t>3</t>
  </si>
  <si>
    <t>5</t>
  </si>
  <si>
    <t>7</t>
  </si>
  <si>
    <t>8</t>
  </si>
  <si>
    <t>4</t>
  </si>
  <si>
    <t>6</t>
  </si>
  <si>
    <t>9</t>
  </si>
  <si>
    <t xml:space="preserve">
Fórmula 4</t>
  </si>
  <si>
    <t>Selección vacía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</si>
  <si>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</si>
  <si>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</si>
  <si>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</si>
  <si>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</si>
  <si>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</si>
  <si>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</si>
  <si>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</si>
  <si>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</si>
  <si>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</si>
  <si>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</si>
  <si>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</si>
  <si>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</si>
  <si>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</si>
  <si>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</si>
  <si>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</si>
  <si>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</si>
  <si>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</si>
  <si>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</si>
  <si>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</si>
  <si>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</si>
  <si>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</si>
  <si>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</si>
  <si>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</si>
  <si>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</si>
  <si>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</si>
  <si>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</si>
  <si>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</si>
  <si>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</si>
  <si>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</si>
  <si>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</si>
  <si>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</si>
  <si>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</si>
  <si>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</si>
  <si>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</si>
  <si>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</si>
  <si>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</si>
  <si>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</si>
  <si>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</si>
  <si>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</si>
  <si>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</si>
  <si>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</si>
  <si>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01-ENE..09-SEP</t>
  </si>
  <si>
    <t>19</t>
  </si>
  <si>
    <t>29/10/2019</t>
  </si>
  <si>
    <t>cció</t>
  </si>
  <si>
    <t>Sel</t>
  </si>
  <si>
    <t>vac</t>
  </si>
  <si>
    <t>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</si>
</sst>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30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2" applyNumberFormat="0" applyAlignment="0" applyProtection="0"/>
    <xf numFmtId="0" fontId="18" fillId="3" borderId="17" applyNumberFormat="0" applyAlignment="0" applyProtection="0"/>
    <xf numFmtId="0" fontId="8" fillId="3" borderId="12" applyNumberFormat="0" applyAlignment="0" applyProtection="0"/>
    <xf numFmtId="0" fontId="10" fillId="0" borderId="14" applyNumberFormat="0" applyFill="0" applyAlignment="0" applyProtection="0"/>
    <xf numFmtId="0" fontId="9" fillId="4" borderId="13" applyNumberFormat="0" applyAlignment="0" applyProtection="0"/>
    <xf numFmtId="0" fontId="27" fillId="0" borderId="0" applyNumberFormat="0" applyFill="0" applyBorder="0" applyAlignment="0" applyProtection="0"/>
    <xf numFmtId="0" fontId="17" fillId="7" borderId="16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4" fontId="19" fillId="8" borderId="18" applyNumberFormat="0" applyProtection="0">
      <alignment vertical="center"/>
    </xf>
    <xf numFmtId="4" fontId="20" fillId="8" borderId="18" applyNumberFormat="0" applyProtection="0">
      <alignment vertical="center"/>
    </xf>
    <xf numFmtId="4" fontId="19" fillId="8" borderId="18" applyNumberFormat="0" applyProtection="0">
      <alignment horizontal="left" vertical="center" indent="1"/>
    </xf>
    <xf numFmtId="0" fontId="19" fillId="8" borderId="18" applyNumberFormat="0" applyProtection="0">
      <alignment horizontal="left" vertical="top" indent="1"/>
    </xf>
    <xf numFmtId="4" fontId="19" fillId="9" borderId="0" applyNumberFormat="0" applyProtection="0">
      <alignment horizontal="left" vertical="center" indent="1"/>
    </xf>
    <xf numFmtId="4" fontId="21" fillId="10" borderId="18" applyNumberFormat="0" applyProtection="0">
      <alignment horizontal="right" vertical="center"/>
    </xf>
    <xf numFmtId="4" fontId="21" fillId="11" borderId="18" applyNumberFormat="0" applyProtection="0">
      <alignment horizontal="right" vertical="center"/>
    </xf>
    <xf numFmtId="4" fontId="21" fillId="12" borderId="18" applyNumberFormat="0" applyProtection="0">
      <alignment horizontal="right" vertical="center"/>
    </xf>
    <xf numFmtId="4" fontId="21" fillId="13" borderId="18" applyNumberFormat="0" applyProtection="0">
      <alignment horizontal="right" vertical="center"/>
    </xf>
    <xf numFmtId="4" fontId="21" fillId="14" borderId="18" applyNumberFormat="0" applyProtection="0">
      <alignment horizontal="right" vertical="center"/>
    </xf>
    <xf numFmtId="4" fontId="21" fillId="15" borderId="18" applyNumberFormat="0" applyProtection="0">
      <alignment horizontal="right" vertical="center"/>
    </xf>
    <xf numFmtId="4" fontId="21" fillId="16" borderId="18" applyNumberFormat="0" applyProtection="0">
      <alignment horizontal="right" vertical="center"/>
    </xf>
    <xf numFmtId="4" fontId="21" fillId="17" borderId="18" applyNumberFormat="0" applyProtection="0">
      <alignment horizontal="right" vertical="center"/>
    </xf>
    <xf numFmtId="4" fontId="21" fillId="18" borderId="18" applyNumberFormat="0" applyProtection="0">
      <alignment horizontal="right" vertical="center"/>
    </xf>
    <xf numFmtId="4" fontId="19" fillId="19" borderId="19" applyNumberFormat="0" applyProtection="0">
      <alignment horizontal="left" vertical="center" indent="1"/>
    </xf>
    <xf numFmtId="4" fontId="21" fillId="20" borderId="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1" fillId="9" borderId="18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0" fontId="16" fillId="9" borderId="18" applyNumberFormat="0" applyProtection="0">
      <alignment horizontal="left" vertical="center" indent="1"/>
    </xf>
    <xf numFmtId="0" fontId="16" fillId="9" borderId="18" applyNumberFormat="0" applyProtection="0">
      <alignment horizontal="left" vertical="top" indent="1"/>
    </xf>
    <xf numFmtId="0" fontId="16" fillId="22" borderId="18" applyNumberFormat="0" applyProtection="0">
      <alignment horizontal="left" vertical="center" indent="1"/>
    </xf>
    <xf numFmtId="0" fontId="16" fillId="22" borderId="18" applyNumberFormat="0" applyProtection="0">
      <alignment horizontal="left" vertical="top" indent="1"/>
    </xf>
    <xf numFmtId="0" fontId="16" fillId="20" borderId="18" applyNumberFormat="0" applyProtection="0">
      <alignment horizontal="left" vertical="center" indent="1"/>
    </xf>
    <xf numFmtId="0" fontId="16" fillId="20" borderId="18" applyNumberFormat="0" applyProtection="0">
      <alignment horizontal="left" vertical="top" indent="1"/>
    </xf>
    <xf numFmtId="0" fontId="16" fillId="23" borderId="20" applyNumberFormat="0">
      <protection locked="0"/>
    </xf>
    <xf numFmtId="4" fontId="21" fillId="24" borderId="18" applyNumberFormat="0" applyProtection="0">
      <alignment vertical="center"/>
    </xf>
    <xf numFmtId="4" fontId="23" fillId="24" borderId="18" applyNumberFormat="0" applyProtection="0">
      <alignment vertical="center"/>
    </xf>
    <xf numFmtId="4" fontId="21" fillId="24" borderId="18" applyNumberFormat="0" applyProtection="0">
      <alignment horizontal="left" vertical="center" indent="1"/>
    </xf>
    <xf numFmtId="0" fontId="21" fillId="24" borderId="18" applyNumberFormat="0" applyProtection="0">
      <alignment horizontal="left" vertical="top" indent="1"/>
    </xf>
    <xf numFmtId="4" fontId="21" fillId="20" borderId="18" applyNumberFormat="0" applyProtection="0">
      <alignment horizontal="right" vertical="center"/>
    </xf>
    <xf numFmtId="4" fontId="23" fillId="20" borderId="18" applyNumberFormat="0" applyProtection="0">
      <alignment horizontal="right" vertical="center"/>
    </xf>
    <xf numFmtId="4" fontId="21" fillId="9" borderId="18" applyNumberFormat="0" applyProtection="0">
      <alignment horizontal="left" vertical="center" indent="1"/>
    </xf>
    <xf numFmtId="0" fontId="21" fillId="9" borderId="1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5" fillId="20" borderId="18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" fillId="0" borderId="0"/>
    <xf numFmtId="0" fontId="16" fillId="7" borderId="16" applyNumberFormat="0" applyFont="0" applyAlignment="0" applyProtection="0"/>
    <xf numFmtId="0" fontId="2" fillId="0" borderId="0"/>
    <xf numFmtId="0" fontId="16" fillId="0" borderId="0"/>
    <xf numFmtId="0" fontId="29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30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2" applyNumberFormat="0" applyAlignment="0" applyProtection="0"/>
    <xf numFmtId="0" fontId="18" fillId="3" borderId="17" applyNumberFormat="0" applyAlignment="0" applyProtection="0"/>
    <xf numFmtId="0" fontId="8" fillId="3" borderId="12" applyNumberFormat="0" applyAlignment="0" applyProtection="0"/>
    <xf numFmtId="0" fontId="10" fillId="0" borderId="14" applyNumberFormat="0" applyFill="0" applyAlignment="0" applyProtection="0"/>
    <xf numFmtId="0" fontId="9" fillId="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0" fillId="0" borderId="0" xfId="0" quotePrefix="1" applyAlignment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6" fillId="0" borderId="0" xfId="0" quotePrefix="1" applyFont="1" applyAlignment="1"/>
    <xf numFmtId="0" fontId="16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/>
    </xf>
    <xf numFmtId="0" fontId="21" fillId="9" borderId="18" xfId="54" quotePrefix="1" applyNumberFormat="1">
      <alignment horizontal="left" vertical="center" indent="1"/>
    </xf>
    <xf numFmtId="4" fontId="21" fillId="20" borderId="18" xfId="52" applyNumberFormat="1">
      <alignment horizontal="right" vertical="center"/>
    </xf>
    <xf numFmtId="164" fontId="21" fillId="20" borderId="18" xfId="52" applyNumberFormat="1">
      <alignment horizontal="right" vertical="center"/>
    </xf>
    <xf numFmtId="0" fontId="19" fillId="8" borderId="18" xfId="21" quotePrefix="1" applyNumberFormat="1">
      <alignment horizontal="left" vertical="center" indent="1"/>
    </xf>
    <xf numFmtId="4" fontId="19" fillId="8" borderId="18" xfId="19" applyNumberFormat="1">
      <alignment vertical="center"/>
    </xf>
    <xf numFmtId="0" fontId="19" fillId="9" borderId="0" xfId="23" quotePrefix="1" applyNumberFormat="1" applyAlignment="1">
      <alignment horizontal="left" vertical="center" indent="1"/>
    </xf>
    <xf numFmtId="0" fontId="16" fillId="0" borderId="0" xfId="0" quotePrefix="1" applyFont="1" applyAlignment="1"/>
    <xf numFmtId="165" fontId="21" fillId="20" borderId="18" xfId="52" applyNumberFormat="1">
      <alignment horizontal="right" vertical="center"/>
    </xf>
    <xf numFmtId="166" fontId="21" fillId="20" borderId="18" xfId="52" applyNumberFormat="1">
      <alignment horizontal="right" vertical="center"/>
    </xf>
    <xf numFmtId="165" fontId="19" fillId="8" borderId="18" xfId="19" applyNumberFormat="1">
      <alignment vertical="center"/>
    </xf>
    <xf numFmtId="0" fontId="16" fillId="21" borderId="18" xfId="40" quotePrefix="1" applyAlignment="1">
      <alignment horizontal="left" vertical="top" wrapText="1" indent="1"/>
    </xf>
    <xf numFmtId="3" fontId="21" fillId="20" borderId="18" xfId="52" applyNumberFormat="1">
      <alignment horizontal="right" vertical="center"/>
    </xf>
    <xf numFmtId="3" fontId="19" fillId="8" borderId="18" xfId="19" applyNumberFormat="1">
      <alignment vertical="center"/>
    </xf>
    <xf numFmtId="0" fontId="34" fillId="0" borderId="0" xfId="0" applyFont="1" applyFill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35" fillId="0" borderId="0" xfId="0" applyFont="1" applyFill="1" applyAlignment="1">
      <alignment horizontal="center" wrapText="1"/>
    </xf>
    <xf numFmtId="0" fontId="16" fillId="0" borderId="0" xfId="62"/>
    <xf numFmtId="0" fontId="16" fillId="0" borderId="0" xfId="62" quotePrefix="1"/>
    <xf numFmtId="0" fontId="16" fillId="0" borderId="0" xfId="62" quotePrefix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6" borderId="6" xfId="0" applyFont="1" applyFill="1" applyBorder="1" applyAlignment="1">
      <alignment horizontal="center" vertical="center"/>
    </xf>
    <xf numFmtId="0" fontId="5" fillId="26" borderId="7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86">
    <cellStyle name="Bueno" xfId="7" builtinId="26" customBuiltin="1"/>
    <cellStyle name="Bueno 2" xfId="68" xr:uid="{00000000-0005-0000-0000-000001000000}"/>
    <cellStyle name="Cálculo" xfId="12" builtinId="22" customBuiltin="1"/>
    <cellStyle name="Cálculo 2" xfId="73" xr:uid="{00000000-0005-0000-0000-000003000000}"/>
    <cellStyle name="Celda de comprobación" xfId="14" builtinId="23" customBuiltin="1"/>
    <cellStyle name="Celda de comprobación 2" xfId="75" xr:uid="{00000000-0005-0000-0000-000005000000}"/>
    <cellStyle name="Celda vinculada" xfId="13" builtinId="24" customBuiltin="1"/>
    <cellStyle name="Celda vinculada 2" xfId="74" xr:uid="{00000000-0005-0000-0000-000007000000}"/>
    <cellStyle name="Encabezado 1" xfId="3" builtinId="16" customBuiltin="1"/>
    <cellStyle name="Encabezado 1 2" xfId="64" xr:uid="{00000000-0005-0000-0000-000009000000}"/>
    <cellStyle name="Encabezado 4" xfId="6" builtinId="19" customBuiltin="1"/>
    <cellStyle name="Encabezado 4 2" xfId="67" xr:uid="{00000000-0005-0000-0000-00000B000000}"/>
    <cellStyle name="Entrada" xfId="10" builtinId="20" customBuiltin="1"/>
    <cellStyle name="Entrada 2" xfId="71" xr:uid="{00000000-0005-0000-0000-00000D000000}"/>
    <cellStyle name="Incorrecto" xfId="8" builtinId="27" customBuiltin="1"/>
    <cellStyle name="Incorrecto 2" xfId="69" xr:uid="{00000000-0005-0000-0000-00000F000000}"/>
    <cellStyle name="Millares 2" xfId="81" xr:uid="{00000000-0005-0000-0000-000010000000}"/>
    <cellStyle name="Millares 3" xfId="85" xr:uid="{00000000-0005-0000-0000-000011000000}"/>
    <cellStyle name="Neutral" xfId="9" builtinId="28" customBuiltin="1"/>
    <cellStyle name="Neutral 2" xfId="70" xr:uid="{00000000-0005-0000-0000-000013000000}"/>
    <cellStyle name="Normal" xfId="0" builtinId="0" customBuiltin="1"/>
    <cellStyle name="Normal 2" xfId="62" xr:uid="{00000000-0005-0000-0000-000015000000}"/>
    <cellStyle name="Normal 3" xfId="61" xr:uid="{00000000-0005-0000-0000-000016000000}"/>
    <cellStyle name="Normal 3 2" xfId="82" xr:uid="{00000000-0005-0000-0000-000017000000}"/>
    <cellStyle name="Normal 4" xfId="1" xr:uid="{00000000-0005-0000-0000-000018000000}"/>
    <cellStyle name="Normal 4 2" xfId="59" xr:uid="{00000000-0005-0000-0000-000019000000}"/>
    <cellStyle name="Normal 4 2 2" xfId="84" xr:uid="{00000000-0005-0000-0000-00001A000000}"/>
    <cellStyle name="Normal 4 3" xfId="83" xr:uid="{00000000-0005-0000-0000-00001B000000}"/>
    <cellStyle name="Normal 4 4" xfId="80" xr:uid="{00000000-0005-0000-0000-00001C000000}"/>
    <cellStyle name="Normal 5" xfId="79" xr:uid="{00000000-0005-0000-0000-00001D000000}"/>
    <cellStyle name="Notas" xfId="16" builtinId="10" customBuiltin="1"/>
    <cellStyle name="Notas 2" xfId="60" xr:uid="{00000000-0005-0000-0000-00001F000000}"/>
    <cellStyle name="Salida" xfId="11" builtinId="21" customBuiltin="1"/>
    <cellStyle name="Salida 2" xfId="72" xr:uid="{00000000-0005-0000-0000-000021000000}"/>
    <cellStyle name="SAPBEXaggData" xfId="19" xr:uid="{00000000-0005-0000-0000-000022000000}"/>
    <cellStyle name="SAPBEXaggDataEmph" xfId="20" xr:uid="{00000000-0005-0000-0000-000023000000}"/>
    <cellStyle name="SAPBEXaggItem" xfId="21" xr:uid="{00000000-0005-0000-0000-000024000000}"/>
    <cellStyle name="SAPBEXaggItemX" xfId="22" xr:uid="{00000000-0005-0000-0000-000025000000}"/>
    <cellStyle name="SAPBEXchaText" xfId="23" xr:uid="{00000000-0005-0000-0000-000026000000}"/>
    <cellStyle name="SAPBEXexcBad7" xfId="24" xr:uid="{00000000-0005-0000-0000-000027000000}"/>
    <cellStyle name="SAPBEXexcBad8" xfId="25" xr:uid="{00000000-0005-0000-0000-000028000000}"/>
    <cellStyle name="SAPBEXexcBad9" xfId="26" xr:uid="{00000000-0005-0000-0000-000029000000}"/>
    <cellStyle name="SAPBEXexcCritical4" xfId="27" xr:uid="{00000000-0005-0000-0000-00002A000000}"/>
    <cellStyle name="SAPBEXexcCritical5" xfId="28" xr:uid="{00000000-0005-0000-0000-00002B000000}"/>
    <cellStyle name="SAPBEXexcCritical6" xfId="29" xr:uid="{00000000-0005-0000-0000-00002C000000}"/>
    <cellStyle name="SAPBEXexcGood1" xfId="30" xr:uid="{00000000-0005-0000-0000-00002D000000}"/>
    <cellStyle name="SAPBEXexcGood2" xfId="31" xr:uid="{00000000-0005-0000-0000-00002E000000}"/>
    <cellStyle name="SAPBEXexcGood3" xfId="32" xr:uid="{00000000-0005-0000-0000-00002F000000}"/>
    <cellStyle name="SAPBEXfilterDrill" xfId="33" xr:uid="{00000000-0005-0000-0000-000030000000}"/>
    <cellStyle name="SAPBEXfilterItem" xfId="34" xr:uid="{00000000-0005-0000-0000-000031000000}"/>
    <cellStyle name="SAPBEXfilterText" xfId="35" xr:uid="{00000000-0005-0000-0000-000032000000}"/>
    <cellStyle name="SAPBEXformats" xfId="36" xr:uid="{00000000-0005-0000-0000-000033000000}"/>
    <cellStyle name="SAPBEXheaderItem" xfId="37" xr:uid="{00000000-0005-0000-0000-000034000000}"/>
    <cellStyle name="SAPBEXheaderText" xfId="38" xr:uid="{00000000-0005-0000-0000-000035000000}"/>
    <cellStyle name="SAPBEXHLevel0" xfId="39" xr:uid="{00000000-0005-0000-0000-000036000000}"/>
    <cellStyle name="SAPBEXHLevel0X" xfId="40" xr:uid="{00000000-0005-0000-0000-000037000000}"/>
    <cellStyle name="SAPBEXHLevel1" xfId="41" xr:uid="{00000000-0005-0000-0000-000038000000}"/>
    <cellStyle name="SAPBEXHLevel1X" xfId="42" xr:uid="{00000000-0005-0000-0000-000039000000}"/>
    <cellStyle name="SAPBEXHLevel2" xfId="43" xr:uid="{00000000-0005-0000-0000-00003A000000}"/>
    <cellStyle name="SAPBEXHLevel2X" xfId="44" xr:uid="{00000000-0005-0000-0000-00003B000000}"/>
    <cellStyle name="SAPBEXHLevel3" xfId="45" xr:uid="{00000000-0005-0000-0000-00003C000000}"/>
    <cellStyle name="SAPBEXHLevel3X" xfId="46" xr:uid="{00000000-0005-0000-0000-00003D000000}"/>
    <cellStyle name="SAPBEXinputData" xfId="47" xr:uid="{00000000-0005-0000-0000-00003E000000}"/>
    <cellStyle name="SAPBEXresData" xfId="48" xr:uid="{00000000-0005-0000-0000-00003F000000}"/>
    <cellStyle name="SAPBEXresDataEmph" xfId="49" xr:uid="{00000000-0005-0000-0000-000040000000}"/>
    <cellStyle name="SAPBEXresItem" xfId="50" xr:uid="{00000000-0005-0000-0000-000041000000}"/>
    <cellStyle name="SAPBEXresItemX" xfId="51" xr:uid="{00000000-0005-0000-0000-000042000000}"/>
    <cellStyle name="SAPBEXstdData" xfId="52" xr:uid="{00000000-0005-0000-0000-000043000000}"/>
    <cellStyle name="SAPBEXstdDataEmph" xfId="53" xr:uid="{00000000-0005-0000-0000-000044000000}"/>
    <cellStyle name="SAPBEXstdItem" xfId="54" xr:uid="{00000000-0005-0000-0000-000045000000}"/>
    <cellStyle name="SAPBEXstdItemX" xfId="55" xr:uid="{00000000-0005-0000-0000-000046000000}"/>
    <cellStyle name="SAPBEXtitle" xfId="56" xr:uid="{00000000-0005-0000-0000-000047000000}"/>
    <cellStyle name="SAPBEXundefined" xfId="57" xr:uid="{00000000-0005-0000-0000-000048000000}"/>
    <cellStyle name="Sheet Title" xfId="58" xr:uid="{00000000-0005-0000-0000-000049000000}"/>
    <cellStyle name="Texto de advertencia" xfId="15" builtinId="11" customBuiltin="1"/>
    <cellStyle name="Texto de advertencia 2" xfId="76" xr:uid="{00000000-0005-0000-0000-00004B000000}"/>
    <cellStyle name="Texto explicativo" xfId="17" builtinId="53" customBuiltin="1"/>
    <cellStyle name="Texto explicativo 2" xfId="77" xr:uid="{00000000-0005-0000-0000-00004D000000}"/>
    <cellStyle name="Título" xfId="2" builtinId="15" customBuiltin="1"/>
    <cellStyle name="Título 2" xfId="4" builtinId="17" customBuiltin="1"/>
    <cellStyle name="Título 2 2" xfId="65" xr:uid="{00000000-0005-0000-0000-000050000000}"/>
    <cellStyle name="Título 3" xfId="5" builtinId="18" customBuiltin="1"/>
    <cellStyle name="Título 3 2" xfId="66" xr:uid="{00000000-0005-0000-0000-000052000000}"/>
    <cellStyle name="Título 4" xfId="63" xr:uid="{00000000-0005-0000-0000-000053000000}"/>
    <cellStyle name="Total" xfId="18" builtinId="25" customBuiltin="1"/>
    <cellStyle name="Total 2" xfId="78" xr:uid="{00000000-0005-0000-0000-00005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682625</xdr:colOff>
      <xdr:row>0</xdr:row>
      <xdr:rowOff>0</xdr:rowOff>
    </xdr:to>
    <xdr:pic macro="[1]!DesignIconClicked">
      <xdr:nvPicPr>
        <xdr:cNvPr id="3" name="BExS3QF7W573VOWK8S857K1LTPOH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1463675</xdr:colOff>
      <xdr:row>0</xdr:row>
      <xdr:rowOff>0</xdr:rowOff>
    </xdr:to>
    <xdr:pic macro="[1]!DesignIconClicked">
      <xdr:nvPicPr>
        <xdr:cNvPr id="6" name="BEx93YSLKH282GNBTTQMJACM7600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14636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W9SZ6ZBL5WD5LPE4RAMT3VTZ2" hidden="1">
          <a:extLst>
            <a:ext uri="{FF2B5EF4-FFF2-40B4-BE49-F238E27FC236}">
              <a16:creationId xmlns:a16="http://schemas.microsoft.com/office/drawing/2014/main" id="{4691213F-41DD-47DD-93A5-01E6A3CF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KS2W7784XJT41NLG3OUMBV2AB" hidden="1">
          <a:extLst>
            <a:ext uri="{FF2B5EF4-FFF2-40B4-BE49-F238E27FC236}">
              <a16:creationId xmlns:a16="http://schemas.microsoft.com/office/drawing/2014/main" id="{7F3A9BB1-3ACC-412F-8BBB-A074CA715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749300</xdr:colOff>
      <xdr:row>47</xdr:row>
      <xdr:rowOff>149225</xdr:rowOff>
    </xdr:to>
    <xdr:pic macro="[1]!DesignIconClicked">
      <xdr:nvPicPr>
        <xdr:cNvPr id="3" name="BEx1Q4LERT6C6RIKF4P6NBUE6DP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075" cy="775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4" name="BExDB1RI4F13EKGFQBVJYMRJGOVP">
          <a:extLst>
            <a:ext uri="{FF2B5EF4-FFF2-40B4-BE49-F238E27FC236}">
              <a16:creationId xmlns:a16="http://schemas.microsoft.com/office/drawing/2014/main" id="{7006A9B6-FA81-4760-B7AA-23F4EA5B6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7" name="BExW7WSNHBKRTH2AFRW5UKRD13BT">
          <a:extLst>
            <a:ext uri="{FF2B5EF4-FFF2-40B4-BE49-F238E27FC236}">
              <a16:creationId xmlns:a16="http://schemas.microsoft.com/office/drawing/2014/main" id="{14010AFB-FBAC-4CC5-8296-CD94FAFB4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10" name="BExF4TMF9AAW7091JMRJW27BLQG6">
          <a:extLst>
            <a:ext uri="{FF2B5EF4-FFF2-40B4-BE49-F238E27FC236}">
              <a16:creationId xmlns:a16="http://schemas.microsoft.com/office/drawing/2014/main" id="{A9D8D654-2F01-4F14-9E70-3509261F8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12" name="BExEWEBX8BUROH03CZP83ESCW5NI">
          <a:extLst>
            <a:ext uri="{FF2B5EF4-FFF2-40B4-BE49-F238E27FC236}">
              <a16:creationId xmlns:a16="http://schemas.microsoft.com/office/drawing/2014/main" id="{BE3ADB4A-E20F-4B89-87CC-34F43F526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15" name="BExVZ70DH9JCA3UHNSSO0D1OZR4G">
          <a:extLst>
            <a:ext uri="{FF2B5EF4-FFF2-40B4-BE49-F238E27FC236}">
              <a16:creationId xmlns:a16="http://schemas.microsoft.com/office/drawing/2014/main" id="{3F02BBD8-E2B0-4F35-B17C-433931117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18" name="BEx1UO33X5NN1GOUBRZFQ9FB1ZG9">
          <a:extLst>
            <a:ext uri="{FF2B5EF4-FFF2-40B4-BE49-F238E27FC236}">
              <a16:creationId xmlns:a16="http://schemas.microsoft.com/office/drawing/2014/main" id="{66C85E6E-13F5-4813-A097-7E484635F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20" name="BExS0NTZGPOYRUPMBAEH02VAT49I">
          <a:extLst>
            <a:ext uri="{FF2B5EF4-FFF2-40B4-BE49-F238E27FC236}">
              <a16:creationId xmlns:a16="http://schemas.microsoft.com/office/drawing/2014/main" id="{824730E3-EFD0-4B58-88D5-0ECFE0896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23" name="BExBBT5E3ELJPAW8AO7GZ23TQN71">
          <a:extLst>
            <a:ext uri="{FF2B5EF4-FFF2-40B4-BE49-F238E27FC236}">
              <a16:creationId xmlns:a16="http://schemas.microsoft.com/office/drawing/2014/main" id="{80CD8B9F-149A-4E5A-8373-6F3648BCED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6" name="BEx3RNRYLK7TF7EWO6UIMXUQTB8V">
          <a:extLst>
            <a:ext uri="{FF2B5EF4-FFF2-40B4-BE49-F238E27FC236}">
              <a16:creationId xmlns:a16="http://schemas.microsoft.com/office/drawing/2014/main" id="{E5AD97C6-300C-4E59-B8F8-BC39493F4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28" name="BEx9AZ55TMBG0EBVEBQRRE69YXQW">
          <a:extLst>
            <a:ext uri="{FF2B5EF4-FFF2-40B4-BE49-F238E27FC236}">
              <a16:creationId xmlns:a16="http://schemas.microsoft.com/office/drawing/2014/main" id="{746655A8-1423-4629-B5C7-1ECCCE604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31" name="BEx5DHVL0IBW03KIMYTWLXVOC9QU">
          <a:extLst>
            <a:ext uri="{FF2B5EF4-FFF2-40B4-BE49-F238E27FC236}">
              <a16:creationId xmlns:a16="http://schemas.microsoft.com/office/drawing/2014/main" id="{98E5CE19-0289-44DF-9AB6-AB0E718BBF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354" name="BExQCWI6BPIN7GB02W11QCVO2J1Q">
          <a:extLst>
            <a:ext uri="{FF2B5EF4-FFF2-40B4-BE49-F238E27FC236}">
              <a16:creationId xmlns:a16="http://schemas.microsoft.com/office/drawing/2014/main" id="{D66BDA7D-B199-414A-8379-190C93117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356" name="BEx1OOWFHB92DKVXCXRNIAQH4YIB">
          <a:extLst>
            <a:ext uri="{FF2B5EF4-FFF2-40B4-BE49-F238E27FC236}">
              <a16:creationId xmlns:a16="http://schemas.microsoft.com/office/drawing/2014/main" id="{FE32A5E4-A0BD-4594-9830-19DDF8DEA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359" name="BExQE4PJG1F6FGL768CZXVGCB9ED">
          <a:extLst>
            <a:ext uri="{FF2B5EF4-FFF2-40B4-BE49-F238E27FC236}">
              <a16:creationId xmlns:a16="http://schemas.microsoft.com/office/drawing/2014/main" id="{DD4CC59B-9BFF-4761-A3D9-DCF1FFF1D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12700</xdr:rowOff>
    </xdr:from>
    <xdr:to>
      <xdr:col>7</xdr:col>
      <xdr:colOff>79375</xdr:colOff>
      <xdr:row>0</xdr:row>
      <xdr:rowOff>63500</xdr:rowOff>
    </xdr:to>
    <xdr:pic macro="[1]!DesignIconClicked">
      <xdr:nvPicPr>
        <xdr:cNvPr id="362" name="BEx5PTFLMDO1L227PIWBVNT6EP1R">
          <a:extLst>
            <a:ext uri="{FF2B5EF4-FFF2-40B4-BE49-F238E27FC236}">
              <a16:creationId xmlns:a16="http://schemas.microsoft.com/office/drawing/2014/main" id="{AB3DB9BB-5381-4C5F-9193-0096FC57D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28575</xdr:colOff>
      <xdr:row>0</xdr:row>
      <xdr:rowOff>88900</xdr:rowOff>
    </xdr:from>
    <xdr:to>
      <xdr:col>7</xdr:col>
      <xdr:colOff>79375</xdr:colOff>
      <xdr:row>0</xdr:row>
      <xdr:rowOff>139700</xdr:rowOff>
    </xdr:to>
    <xdr:pic macro="[1]!DesignIconClicked">
      <xdr:nvPicPr>
        <xdr:cNvPr id="365" name="BExW33PWFJCS9JFLHVH08G0MSBU2">
          <a:extLst>
            <a:ext uri="{FF2B5EF4-FFF2-40B4-BE49-F238E27FC236}">
              <a16:creationId xmlns:a16="http://schemas.microsoft.com/office/drawing/2014/main" id="{F765ADA9-7D1C-48A2-94A4-B9AB7BCBA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369" name="BExCSZ44MGN4NBSYPZIUV85SI6BQ">
          <a:extLst>
            <a:ext uri="{FF2B5EF4-FFF2-40B4-BE49-F238E27FC236}">
              <a16:creationId xmlns:a16="http://schemas.microsoft.com/office/drawing/2014/main" id="{7C3ED8DC-30A1-4C49-85A2-40521FB5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373" name="BEx1G95K8X5O1W61W6W09TPPTS2Q">
          <a:extLst>
            <a:ext uri="{FF2B5EF4-FFF2-40B4-BE49-F238E27FC236}">
              <a16:creationId xmlns:a16="http://schemas.microsoft.com/office/drawing/2014/main" id="{7A866381-4B04-4575-AA5C-23BE128C6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5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22225</xdr:colOff>
      <xdr:row>0</xdr:row>
      <xdr:rowOff>12700</xdr:rowOff>
    </xdr:from>
    <xdr:to>
      <xdr:col>9</xdr:col>
      <xdr:colOff>73025</xdr:colOff>
      <xdr:row>0</xdr:row>
      <xdr:rowOff>63500</xdr:rowOff>
    </xdr:to>
    <xdr:pic macro="[1]!DesignIconClicked">
      <xdr:nvPicPr>
        <xdr:cNvPr id="377" name="BEx3QC9XV5IP8YV9LTSHZQ04CSSS">
          <a:extLst>
            <a:ext uri="{FF2B5EF4-FFF2-40B4-BE49-F238E27FC236}">
              <a16:creationId xmlns:a16="http://schemas.microsoft.com/office/drawing/2014/main" id="{D3495A5C-C689-4A3A-BEC4-65742BE6F3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22225</xdr:colOff>
      <xdr:row>0</xdr:row>
      <xdr:rowOff>88900</xdr:rowOff>
    </xdr:from>
    <xdr:to>
      <xdr:col>9</xdr:col>
      <xdr:colOff>73025</xdr:colOff>
      <xdr:row>0</xdr:row>
      <xdr:rowOff>139700</xdr:rowOff>
    </xdr:to>
    <xdr:pic macro="[1]!DesignIconClicked">
      <xdr:nvPicPr>
        <xdr:cNvPr id="381" name="BEx1LU3S0MISLX9E0ILOBDX66CWL">
          <a:extLst>
            <a:ext uri="{FF2B5EF4-FFF2-40B4-BE49-F238E27FC236}">
              <a16:creationId xmlns:a16="http://schemas.microsoft.com/office/drawing/2014/main" id="{E6D998D3-FCE4-4E77-8C0C-3EE9D5363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7"/>
  <sheetViews>
    <sheetView showGridLines="0" tabSelected="1" topLeftCell="D86" zoomScale="80" zoomScaleNormal="80" workbookViewId="0">
      <selection activeCell="A2" sqref="A2:J88"/>
    </sheetView>
  </sheetViews>
  <sheetFormatPr baseColWidth="10" defaultColWidth="11.42578125" defaultRowHeight="12.75" x14ac:dyDescent="0.2"/>
  <cols>
    <col min="1" max="1" width="2.42578125" customWidth="1"/>
    <col min="2" max="2" width="3.42578125" customWidth="1"/>
    <col min="3" max="3" width="64.85546875" customWidth="1"/>
    <col min="4" max="4" width="20.28515625" customWidth="1"/>
    <col min="5" max="5" width="19.7109375" customWidth="1"/>
    <col min="6" max="6" width="20.140625" customWidth="1"/>
    <col min="7" max="7" width="20.28515625" customWidth="1"/>
    <col min="8" max="8" width="20.140625" customWidth="1"/>
    <col min="9" max="9" width="15.85546875" customWidth="1"/>
    <col min="10" max="10" width="2.140625" style="34" customWidth="1"/>
    <col min="11" max="13" width="5.28515625" style="33" hidden="1" customWidth="1"/>
    <col min="14" max="14" width="11.42578125" style="34"/>
  </cols>
  <sheetData>
    <row r="1" spans="2:14" s="16" customFormat="1" hidden="1" x14ac:dyDescent="0.2">
      <c r="B1" s="25" t="s">
        <v>68</v>
      </c>
      <c r="D1" s="25" t="s">
        <v>112</v>
      </c>
      <c r="E1" s="15" t="s">
        <v>113</v>
      </c>
      <c r="F1" s="16" t="s">
        <v>114</v>
      </c>
      <c r="G1" s="16" t="s">
        <v>115</v>
      </c>
      <c r="H1" s="16" t="s">
        <v>108</v>
      </c>
      <c r="I1" s="16" t="s">
        <v>108</v>
      </c>
      <c r="J1" s="34"/>
      <c r="K1" s="33"/>
      <c r="L1" s="33"/>
      <c r="M1" s="33"/>
      <c r="N1" s="34"/>
    </row>
    <row r="2" spans="2:14" ht="13.5" thickBot="1" x14ac:dyDescent="0.25">
      <c r="B2" s="12"/>
      <c r="E2" s="12"/>
    </row>
    <row r="3" spans="2:14" ht="20.25" x14ac:dyDescent="0.2">
      <c r="B3" s="51" t="s">
        <v>46</v>
      </c>
      <c r="C3" s="52"/>
      <c r="D3" s="52"/>
      <c r="E3" s="52"/>
      <c r="F3" s="52"/>
      <c r="G3" s="52"/>
      <c r="H3" s="52"/>
      <c r="I3" s="53"/>
    </row>
    <row r="4" spans="2:14" ht="15" x14ac:dyDescent="0.2">
      <c r="B4" s="54" t="s">
        <v>5</v>
      </c>
      <c r="C4" s="55"/>
      <c r="D4" s="55"/>
      <c r="E4" s="55"/>
      <c r="F4" s="55"/>
      <c r="G4" s="55"/>
      <c r="H4" s="55"/>
      <c r="I4" s="56"/>
    </row>
    <row r="5" spans="2:14" ht="15" x14ac:dyDescent="0.2">
      <c r="B5" s="54" t="s">
        <v>11</v>
      </c>
      <c r="C5" s="55"/>
      <c r="D5" s="55"/>
      <c r="E5" s="55"/>
      <c r="F5" s="55"/>
      <c r="G5" s="55"/>
      <c r="H5" s="55"/>
      <c r="I5" s="56"/>
    </row>
    <row r="6" spans="2:14" ht="15" customHeight="1" x14ac:dyDescent="0.2">
      <c r="B6" s="42" t="s">
        <v>116</v>
      </c>
      <c r="C6" s="57"/>
      <c r="D6" s="57"/>
      <c r="E6" s="57"/>
      <c r="F6" s="57"/>
      <c r="G6" s="57"/>
      <c r="H6" s="57"/>
      <c r="I6" s="58"/>
    </row>
    <row r="7" spans="2:14" ht="15" customHeight="1" x14ac:dyDescent="0.2">
      <c r="B7" s="39"/>
      <c r="C7" s="41"/>
      <c r="D7" s="41"/>
      <c r="E7" s="41"/>
      <c r="F7" s="41"/>
      <c r="G7" s="41"/>
      <c r="H7" s="41"/>
      <c r="I7" s="40"/>
    </row>
    <row r="8" spans="2:14" ht="13.5" thickBot="1" x14ac:dyDescent="0.25">
      <c r="B8" s="59" t="s">
        <v>0</v>
      </c>
      <c r="C8" s="60"/>
      <c r="D8" s="60"/>
      <c r="E8" s="60"/>
      <c r="F8" s="60"/>
      <c r="G8" s="60"/>
      <c r="H8" s="60"/>
      <c r="I8" s="61"/>
    </row>
    <row r="9" spans="2:14" ht="13.5" thickBot="1" x14ac:dyDescent="0.25">
      <c r="B9" s="42" t="s">
        <v>1</v>
      </c>
      <c r="C9" s="43"/>
      <c r="D9" s="46" t="s">
        <v>6</v>
      </c>
      <c r="E9" s="47"/>
      <c r="F9" s="47"/>
      <c r="G9" s="47"/>
      <c r="H9" s="48"/>
      <c r="I9" s="49" t="s">
        <v>7</v>
      </c>
    </row>
    <row r="10" spans="2:14" ht="24.75" thickBot="1" x14ac:dyDescent="0.25">
      <c r="B10" s="44"/>
      <c r="C10" s="45"/>
      <c r="D10" s="13" t="s">
        <v>2</v>
      </c>
      <c r="E10" s="14" t="s">
        <v>8</v>
      </c>
      <c r="F10" s="14" t="s">
        <v>9</v>
      </c>
      <c r="G10" s="14" t="s">
        <v>3</v>
      </c>
      <c r="H10" s="14" t="s">
        <v>4</v>
      </c>
      <c r="I10" s="50"/>
      <c r="J10" s="35"/>
      <c r="K10" s="32"/>
    </row>
    <row r="11" spans="2:14" x14ac:dyDescent="0.2">
      <c r="B11" s="64"/>
      <c r="C11" s="65"/>
      <c r="D11" s="1"/>
      <c r="E11" s="1"/>
      <c r="F11" s="1"/>
      <c r="G11" s="1"/>
      <c r="H11" s="1"/>
      <c r="I11" s="1"/>
      <c r="J11" s="35"/>
      <c r="K11" s="32"/>
    </row>
    <row r="12" spans="2:14" x14ac:dyDescent="0.2">
      <c r="B12" s="66" t="s">
        <v>12</v>
      </c>
      <c r="C12" s="67"/>
      <c r="D12" s="9">
        <v>31347682513</v>
      </c>
      <c r="E12" s="17">
        <v>-2638545094.4099998</v>
      </c>
      <c r="F12" s="17">
        <v>21073720306.59</v>
      </c>
      <c r="G12" s="17">
        <v>21078672915.010002</v>
      </c>
      <c r="H12" s="17">
        <v>19624264957.459999</v>
      </c>
      <c r="I12" s="9">
        <v>-4952608.4199997885</v>
      </c>
      <c r="J12" s="35"/>
      <c r="K12" s="32"/>
    </row>
    <row r="13" spans="2:14" x14ac:dyDescent="0.2">
      <c r="B13" s="62" t="s">
        <v>13</v>
      </c>
      <c r="C13" s="63"/>
      <c r="D13" s="9">
        <v>11349304902</v>
      </c>
      <c r="E13" s="17">
        <v>-1150621038.8799999</v>
      </c>
      <c r="F13" s="17">
        <v>6978784246.1199999</v>
      </c>
      <c r="G13" s="17">
        <v>6984200048.8900003</v>
      </c>
      <c r="H13" s="17">
        <v>6136338128.9799995</v>
      </c>
      <c r="I13" s="9">
        <v>-5415802.7699996829</v>
      </c>
      <c r="J13" s="35"/>
      <c r="K13" s="32"/>
    </row>
    <row r="14" spans="2:14" x14ac:dyDescent="0.2">
      <c r="B14" s="2"/>
      <c r="C14" s="5" t="s">
        <v>14</v>
      </c>
      <c r="D14" s="18">
        <v>958141049</v>
      </c>
      <c r="E14" s="18">
        <v>4945457.3499999996</v>
      </c>
      <c r="F14" s="18">
        <v>691828430.35000002</v>
      </c>
      <c r="G14" s="18">
        <v>691815457.63999999</v>
      </c>
      <c r="H14" s="18">
        <v>685521987.02999997</v>
      </c>
      <c r="I14" s="10">
        <v>12972.710000038147</v>
      </c>
      <c r="J14" s="35"/>
      <c r="K14" s="32">
        <v>1</v>
      </c>
      <c r="L14" s="33">
        <v>1</v>
      </c>
      <c r="M14" s="33">
        <v>1</v>
      </c>
    </row>
    <row r="15" spans="2:14" x14ac:dyDescent="0.2">
      <c r="B15" s="2"/>
      <c r="C15" s="5" t="s">
        <v>15</v>
      </c>
      <c r="D15" s="18">
        <v>3926972036</v>
      </c>
      <c r="E15" s="18">
        <v>-155030957.91</v>
      </c>
      <c r="F15" s="18">
        <v>2721608945.0900002</v>
      </c>
      <c r="G15" s="18">
        <v>2721476039.8299999</v>
      </c>
      <c r="H15" s="18">
        <v>2470852259.6199999</v>
      </c>
      <c r="I15" s="18">
        <v>132905.26000022888</v>
      </c>
      <c r="K15" s="32">
        <v>1</v>
      </c>
      <c r="L15" s="33">
        <v>1</v>
      </c>
      <c r="M15" s="33">
        <v>2</v>
      </c>
    </row>
    <row r="16" spans="2:14" x14ac:dyDescent="0.2">
      <c r="B16" s="2"/>
      <c r="C16" s="5" t="s">
        <v>16</v>
      </c>
      <c r="D16" s="18">
        <v>1558958455</v>
      </c>
      <c r="E16" s="18">
        <v>-280209280.31999999</v>
      </c>
      <c r="F16" s="18">
        <v>819713408.67999995</v>
      </c>
      <c r="G16" s="18">
        <v>819408323.92999995</v>
      </c>
      <c r="H16" s="18">
        <v>733680443.80999994</v>
      </c>
      <c r="I16" s="18">
        <v>305084.75</v>
      </c>
      <c r="K16" s="32">
        <v>1</v>
      </c>
      <c r="L16" s="33">
        <v>1</v>
      </c>
      <c r="M16" s="33">
        <v>3</v>
      </c>
    </row>
    <row r="17" spans="2:13" x14ac:dyDescent="0.2">
      <c r="B17" s="2"/>
      <c r="C17" s="5" t="s">
        <v>17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K17" s="32">
        <v>1</v>
      </c>
      <c r="L17" s="33">
        <v>1</v>
      </c>
      <c r="M17" s="33">
        <v>4</v>
      </c>
    </row>
    <row r="18" spans="2:13" x14ac:dyDescent="0.2">
      <c r="B18" s="2"/>
      <c r="C18" s="5" t="s">
        <v>18</v>
      </c>
      <c r="D18" s="18">
        <v>1201935405</v>
      </c>
      <c r="E18" s="18">
        <v>-157626818.74000001</v>
      </c>
      <c r="F18" s="18">
        <v>660265986.25999999</v>
      </c>
      <c r="G18" s="18">
        <v>666282413.66999996</v>
      </c>
      <c r="H18" s="18">
        <v>516285171.79000002</v>
      </c>
      <c r="I18" s="18">
        <v>-6016427.4099999666</v>
      </c>
      <c r="K18" s="32">
        <v>1</v>
      </c>
      <c r="L18" s="33">
        <v>1</v>
      </c>
      <c r="M18" s="33">
        <v>5</v>
      </c>
    </row>
    <row r="19" spans="2:13" x14ac:dyDescent="0.2">
      <c r="B19" s="2"/>
      <c r="C19" s="5" t="s">
        <v>19</v>
      </c>
      <c r="D19" s="18">
        <v>92744271</v>
      </c>
      <c r="E19" s="18">
        <v>-3936344.72</v>
      </c>
      <c r="F19" s="18">
        <v>60966602.280000001</v>
      </c>
      <c r="G19" s="18">
        <v>60964128.810000002</v>
      </c>
      <c r="H19" s="18">
        <v>52599463.609999999</v>
      </c>
      <c r="I19" s="18">
        <v>2473.4699999988079</v>
      </c>
      <c r="K19" s="32">
        <v>1</v>
      </c>
      <c r="L19" s="33">
        <v>1</v>
      </c>
      <c r="M19" s="33">
        <v>6</v>
      </c>
    </row>
    <row r="20" spans="2:13" x14ac:dyDescent="0.2">
      <c r="B20" s="2"/>
      <c r="C20" s="5" t="s">
        <v>20</v>
      </c>
      <c r="D20" s="18">
        <v>3238049982</v>
      </c>
      <c r="E20" s="18">
        <v>-522954364.94999999</v>
      </c>
      <c r="F20" s="18">
        <v>1790955633.05</v>
      </c>
      <c r="G20" s="18">
        <v>1790860923.5599999</v>
      </c>
      <c r="H20" s="18">
        <v>1474565610.5799999</v>
      </c>
      <c r="I20" s="18">
        <v>94709.490000009537</v>
      </c>
      <c r="K20" s="32">
        <v>1</v>
      </c>
      <c r="L20" s="33">
        <v>1</v>
      </c>
      <c r="M20" s="33">
        <v>7</v>
      </c>
    </row>
    <row r="21" spans="2:13" x14ac:dyDescent="0.2">
      <c r="B21" s="2"/>
      <c r="C21" s="5" t="s">
        <v>21</v>
      </c>
      <c r="D21" s="18">
        <v>372503704</v>
      </c>
      <c r="E21" s="18">
        <v>-35808729.590000004</v>
      </c>
      <c r="F21" s="18">
        <v>233445240.41</v>
      </c>
      <c r="G21" s="18">
        <v>233392761.44999999</v>
      </c>
      <c r="H21" s="18">
        <v>202833192.53999999</v>
      </c>
      <c r="I21" s="18">
        <v>52478.960000008345</v>
      </c>
      <c r="K21" s="32">
        <v>1</v>
      </c>
      <c r="L21" s="33">
        <v>1</v>
      </c>
      <c r="M21" s="33">
        <v>8</v>
      </c>
    </row>
    <row r="22" spans="2:13" x14ac:dyDescent="0.2">
      <c r="B22" s="2"/>
      <c r="C22" s="5"/>
      <c r="D22" s="10"/>
      <c r="E22" s="18"/>
      <c r="F22" s="18"/>
      <c r="G22" s="18"/>
      <c r="H22" s="18"/>
      <c r="I22" s="11"/>
    </row>
    <row r="23" spans="2:13" x14ac:dyDescent="0.2">
      <c r="B23" s="62" t="s">
        <v>22</v>
      </c>
      <c r="C23" s="63"/>
      <c r="D23" s="9">
        <v>9107508778</v>
      </c>
      <c r="E23" s="17">
        <v>-113167303.30000004</v>
      </c>
      <c r="F23" s="17">
        <v>7158292689.6999998</v>
      </c>
      <c r="G23" s="17">
        <v>7158031181.2399998</v>
      </c>
      <c r="H23" s="17">
        <v>6788632962.6300001</v>
      </c>
      <c r="I23" s="9">
        <v>261508.45999993384</v>
      </c>
    </row>
    <row r="24" spans="2:13" x14ac:dyDescent="0.2">
      <c r="B24" s="2"/>
      <c r="C24" s="5" t="s">
        <v>23</v>
      </c>
      <c r="D24" s="18">
        <v>311264175</v>
      </c>
      <c r="E24" s="18">
        <v>-33921914.829999998</v>
      </c>
      <c r="F24" s="18">
        <v>190661048.16999999</v>
      </c>
      <c r="G24" s="18">
        <v>190592077.46000001</v>
      </c>
      <c r="H24" s="18">
        <v>136517414.34999999</v>
      </c>
      <c r="I24" s="18">
        <v>68970.709999978542</v>
      </c>
      <c r="K24" s="32">
        <v>1</v>
      </c>
      <c r="L24" s="33">
        <v>2</v>
      </c>
      <c r="M24" s="33">
        <v>1</v>
      </c>
    </row>
    <row r="25" spans="2:13" x14ac:dyDescent="0.2">
      <c r="B25" s="2"/>
      <c r="C25" s="5" t="s">
        <v>24</v>
      </c>
      <c r="D25" s="18">
        <v>431109749</v>
      </c>
      <c r="E25" s="18">
        <v>-168103537.30000001</v>
      </c>
      <c r="F25" s="18">
        <v>139876427.69999999</v>
      </c>
      <c r="G25" s="18">
        <v>139858922.44</v>
      </c>
      <c r="H25" s="18">
        <v>91287796.230000004</v>
      </c>
      <c r="I25" s="18">
        <v>17505.259999990463</v>
      </c>
      <c r="K25" s="32">
        <v>1</v>
      </c>
      <c r="L25" s="33">
        <v>2</v>
      </c>
      <c r="M25" s="33">
        <v>2</v>
      </c>
    </row>
    <row r="26" spans="2:13" x14ac:dyDescent="0.2">
      <c r="B26" s="2"/>
      <c r="C26" s="5" t="s">
        <v>25</v>
      </c>
      <c r="D26" s="18">
        <v>733916306</v>
      </c>
      <c r="E26" s="18">
        <v>114715211</v>
      </c>
      <c r="F26" s="18">
        <v>607456048</v>
      </c>
      <c r="G26" s="18">
        <v>607456048</v>
      </c>
      <c r="H26" s="18">
        <v>607447798</v>
      </c>
      <c r="I26" s="18">
        <v>0</v>
      </c>
      <c r="K26" s="32">
        <v>1</v>
      </c>
      <c r="L26" s="33">
        <v>2</v>
      </c>
      <c r="M26" s="33">
        <v>3</v>
      </c>
    </row>
    <row r="27" spans="2:13" x14ac:dyDescent="0.2">
      <c r="B27" s="2"/>
      <c r="C27" s="5" t="s">
        <v>26</v>
      </c>
      <c r="D27" s="18">
        <v>342486839</v>
      </c>
      <c r="E27" s="18">
        <v>-68695287.310000002</v>
      </c>
      <c r="F27" s="18">
        <v>176555510.69</v>
      </c>
      <c r="G27" s="18">
        <v>176481572.55000001</v>
      </c>
      <c r="H27" s="18">
        <v>144087152.28</v>
      </c>
      <c r="I27" s="18">
        <v>73938.139999985695</v>
      </c>
      <c r="K27" s="32">
        <v>1</v>
      </c>
      <c r="L27" s="33">
        <v>2</v>
      </c>
      <c r="M27" s="33">
        <v>4</v>
      </c>
    </row>
    <row r="28" spans="2:13" x14ac:dyDescent="0.2">
      <c r="B28" s="2"/>
      <c r="C28" s="5" t="s">
        <v>27</v>
      </c>
      <c r="D28" s="18">
        <v>6453234630</v>
      </c>
      <c r="E28" s="18">
        <v>348877996.82999998</v>
      </c>
      <c r="F28" s="18">
        <v>5731320500.8299999</v>
      </c>
      <c r="G28" s="18">
        <v>5731320500.8299999</v>
      </c>
      <c r="H28" s="18">
        <v>5606090637.2200003</v>
      </c>
      <c r="I28" s="18">
        <v>0</v>
      </c>
      <c r="K28" s="32">
        <v>1</v>
      </c>
      <c r="L28" s="33">
        <v>2</v>
      </c>
      <c r="M28" s="33">
        <v>5</v>
      </c>
    </row>
    <row r="29" spans="2:13" x14ac:dyDescent="0.2">
      <c r="B29" s="2"/>
      <c r="C29" s="5" t="s">
        <v>28</v>
      </c>
      <c r="D29" s="18">
        <v>796877109</v>
      </c>
      <c r="E29" s="18">
        <v>-287485129.48000002</v>
      </c>
      <c r="F29" s="18">
        <v>296714634.51999998</v>
      </c>
      <c r="G29" s="18">
        <v>296624855</v>
      </c>
      <c r="H29" s="18">
        <v>193417802.37</v>
      </c>
      <c r="I29" s="18">
        <v>89779.519999980927</v>
      </c>
      <c r="K29" s="32">
        <v>1</v>
      </c>
      <c r="L29" s="33">
        <v>2</v>
      </c>
      <c r="M29" s="33">
        <v>6</v>
      </c>
    </row>
    <row r="30" spans="2:13" x14ac:dyDescent="0.2">
      <c r="B30" s="2"/>
      <c r="C30" s="5" t="s">
        <v>29</v>
      </c>
      <c r="D30" s="18">
        <v>38619970</v>
      </c>
      <c r="E30" s="18">
        <v>-18554642.210000001</v>
      </c>
      <c r="F30" s="18">
        <v>15708519.789999999</v>
      </c>
      <c r="G30" s="18">
        <v>15697204.960000001</v>
      </c>
      <c r="H30" s="18">
        <v>9784362.1799999997</v>
      </c>
      <c r="I30" s="18">
        <v>11314.829999998212</v>
      </c>
      <c r="K30" s="32">
        <v>1</v>
      </c>
      <c r="L30" s="33">
        <v>2</v>
      </c>
      <c r="M30" s="33">
        <v>7</v>
      </c>
    </row>
    <row r="31" spans="2:13" x14ac:dyDescent="0.2">
      <c r="B31" s="2"/>
      <c r="C31" s="8"/>
      <c r="D31" s="10"/>
      <c r="E31" s="18"/>
      <c r="F31" s="18"/>
      <c r="G31" s="18"/>
      <c r="H31" s="18"/>
      <c r="I31" s="11"/>
      <c r="K31" s="32"/>
    </row>
    <row r="32" spans="2:13" x14ac:dyDescent="0.2">
      <c r="B32" s="62" t="s">
        <v>30</v>
      </c>
      <c r="C32" s="63"/>
      <c r="D32" s="9">
        <v>2163299631</v>
      </c>
      <c r="E32" s="17">
        <v>-664891691.69999993</v>
      </c>
      <c r="F32" s="17">
        <v>1046787050.3</v>
      </c>
      <c r="G32" s="17">
        <v>1046588550.0899999</v>
      </c>
      <c r="H32" s="17">
        <v>814613247.77999997</v>
      </c>
      <c r="I32" s="9">
        <v>198500.2099999534</v>
      </c>
    </row>
    <row r="33" spans="2:13" x14ac:dyDescent="0.2">
      <c r="B33" s="2"/>
      <c r="C33" s="5" t="s">
        <v>31</v>
      </c>
      <c r="D33" s="18">
        <v>270800643</v>
      </c>
      <c r="E33" s="18">
        <v>-84225897.109999999</v>
      </c>
      <c r="F33" s="18">
        <v>136648184.88999999</v>
      </c>
      <c r="G33" s="18">
        <v>136600958.19</v>
      </c>
      <c r="H33" s="18">
        <v>103330107.27</v>
      </c>
      <c r="I33" s="18">
        <v>47226.699999988079</v>
      </c>
      <c r="K33" s="32">
        <v>1</v>
      </c>
      <c r="L33" s="33">
        <v>3</v>
      </c>
      <c r="M33" s="33">
        <v>1</v>
      </c>
    </row>
    <row r="34" spans="2:13" x14ac:dyDescent="0.2">
      <c r="B34" s="2"/>
      <c r="C34" s="5" t="s">
        <v>32</v>
      </c>
      <c r="D34" s="18">
        <v>1418678861</v>
      </c>
      <c r="E34" s="18">
        <v>-484590330.58999997</v>
      </c>
      <c r="F34" s="18">
        <v>642351409.40999997</v>
      </c>
      <c r="G34" s="18">
        <v>642282695.62</v>
      </c>
      <c r="H34" s="18">
        <v>494190308.50999999</v>
      </c>
      <c r="I34" s="18">
        <v>68713.789999961853</v>
      </c>
      <c r="K34" s="32">
        <v>1</v>
      </c>
      <c r="L34" s="33">
        <v>3</v>
      </c>
      <c r="M34" s="33">
        <v>2</v>
      </c>
    </row>
    <row r="35" spans="2:13" x14ac:dyDescent="0.2">
      <c r="B35" s="2"/>
      <c r="C35" s="5" t="s">
        <v>33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K35" s="32">
        <v>1</v>
      </c>
      <c r="L35" s="33">
        <v>3</v>
      </c>
      <c r="M35" s="33">
        <v>3</v>
      </c>
    </row>
    <row r="36" spans="2:13" x14ac:dyDescent="0.2">
      <c r="B36" s="2"/>
      <c r="C36" s="5" t="s">
        <v>34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K36" s="32">
        <v>1</v>
      </c>
      <c r="L36" s="33">
        <v>3</v>
      </c>
      <c r="M36" s="33">
        <v>4</v>
      </c>
    </row>
    <row r="37" spans="2:13" x14ac:dyDescent="0.2">
      <c r="B37" s="2"/>
      <c r="C37" s="5" t="s">
        <v>35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K37" s="32">
        <v>1</v>
      </c>
      <c r="L37" s="33">
        <v>3</v>
      </c>
      <c r="M37" s="33">
        <v>5</v>
      </c>
    </row>
    <row r="38" spans="2:13" x14ac:dyDescent="0.2">
      <c r="B38" s="2"/>
      <c r="C38" s="5" t="s">
        <v>36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K38" s="32">
        <v>1</v>
      </c>
      <c r="L38" s="33">
        <v>3</v>
      </c>
      <c r="M38" s="33">
        <v>6</v>
      </c>
    </row>
    <row r="39" spans="2:13" x14ac:dyDescent="0.2">
      <c r="B39" s="2"/>
      <c r="C39" s="5" t="s">
        <v>37</v>
      </c>
      <c r="D39" s="18">
        <v>176155121</v>
      </c>
      <c r="E39" s="18">
        <v>-65787893.259999998</v>
      </c>
      <c r="F39" s="18">
        <v>67227725.739999995</v>
      </c>
      <c r="G39" s="18">
        <v>67195985.969999999</v>
      </c>
      <c r="H39" s="18">
        <v>48189618.509999998</v>
      </c>
      <c r="I39" s="18">
        <v>31739.769999995828</v>
      </c>
      <c r="K39" s="32">
        <v>1</v>
      </c>
      <c r="L39" s="33">
        <v>3</v>
      </c>
      <c r="M39" s="33">
        <v>7</v>
      </c>
    </row>
    <row r="40" spans="2:13" x14ac:dyDescent="0.2">
      <c r="B40" s="2"/>
      <c r="C40" s="5" t="s">
        <v>38</v>
      </c>
      <c r="D40" s="18">
        <v>11253404</v>
      </c>
      <c r="E40" s="18">
        <v>-1719494.46</v>
      </c>
      <c r="F40" s="18">
        <v>6730344.54</v>
      </c>
      <c r="G40" s="18">
        <v>6722975.2699999996</v>
      </c>
      <c r="H40" s="18">
        <v>5262775.95</v>
      </c>
      <c r="I40" s="18">
        <v>7369.2700000004843</v>
      </c>
      <c r="K40" s="32">
        <v>1</v>
      </c>
      <c r="L40" s="33">
        <v>3</v>
      </c>
      <c r="M40" s="33">
        <v>8</v>
      </c>
    </row>
    <row r="41" spans="2:13" x14ac:dyDescent="0.2">
      <c r="B41" s="2"/>
      <c r="C41" s="5" t="s">
        <v>39</v>
      </c>
      <c r="D41" s="18">
        <v>286411602</v>
      </c>
      <c r="E41" s="18">
        <v>-28568076.280000001</v>
      </c>
      <c r="F41" s="18">
        <v>193829385.72</v>
      </c>
      <c r="G41" s="18">
        <v>193785935.03999999</v>
      </c>
      <c r="H41" s="18">
        <v>163640437.53999999</v>
      </c>
      <c r="I41" s="18">
        <v>43450.680000007153</v>
      </c>
      <c r="K41" s="32">
        <v>1</v>
      </c>
      <c r="L41" s="33">
        <v>3</v>
      </c>
      <c r="M41" s="33">
        <v>9</v>
      </c>
    </row>
    <row r="42" spans="2:13" x14ac:dyDescent="0.2">
      <c r="B42" s="2"/>
      <c r="C42" s="5"/>
      <c r="D42" s="10"/>
      <c r="E42" s="18"/>
      <c r="F42" s="18"/>
      <c r="G42" s="18"/>
      <c r="H42" s="18"/>
      <c r="I42" s="11"/>
    </row>
    <row r="43" spans="2:13" x14ac:dyDescent="0.2">
      <c r="B43" s="62" t="s">
        <v>40</v>
      </c>
      <c r="C43" s="63"/>
      <c r="D43" s="9">
        <v>8727569202</v>
      </c>
      <c r="E43" s="17">
        <v>-709865060.52999997</v>
      </c>
      <c r="F43" s="17">
        <v>5889856320.4700003</v>
      </c>
      <c r="G43" s="17">
        <v>5889853134.79</v>
      </c>
      <c r="H43" s="17">
        <v>5884680618.0699997</v>
      </c>
      <c r="I43" s="9">
        <v>3185.6800000071526</v>
      </c>
    </row>
    <row r="44" spans="2:13" x14ac:dyDescent="0.2">
      <c r="B44" s="2"/>
      <c r="C44" s="7" t="s">
        <v>41</v>
      </c>
      <c r="D44" s="18">
        <v>1201018881</v>
      </c>
      <c r="E44" s="18">
        <v>-466196546.20999998</v>
      </c>
      <c r="F44" s="18">
        <v>490217322.79000002</v>
      </c>
      <c r="G44" s="18">
        <v>490214137.11000001</v>
      </c>
      <c r="H44" s="18">
        <v>486618132.29000002</v>
      </c>
      <c r="I44" s="18">
        <v>3185.6800000071526</v>
      </c>
      <c r="K44" s="32">
        <v>1</v>
      </c>
      <c r="L44" s="33">
        <v>4</v>
      </c>
      <c r="M44" s="33">
        <v>1</v>
      </c>
    </row>
    <row r="45" spans="2:13" ht="24" x14ac:dyDescent="0.2">
      <c r="B45" s="2"/>
      <c r="C45" s="7" t="s">
        <v>42</v>
      </c>
      <c r="D45" s="18">
        <v>7526550321</v>
      </c>
      <c r="E45" s="18">
        <v>-243668514.31999999</v>
      </c>
      <c r="F45" s="18">
        <v>5399638997.6800003</v>
      </c>
      <c r="G45" s="18">
        <v>5399638997.6800003</v>
      </c>
      <c r="H45" s="18">
        <v>5398062485.7799997</v>
      </c>
      <c r="I45" s="18">
        <v>0</v>
      </c>
      <c r="K45" s="32">
        <v>1</v>
      </c>
      <c r="L45" s="33">
        <v>4</v>
      </c>
      <c r="M45" s="33">
        <v>2</v>
      </c>
    </row>
    <row r="46" spans="2:13" x14ac:dyDescent="0.2">
      <c r="B46" s="2"/>
      <c r="C46" s="5" t="s">
        <v>43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K46" s="32">
        <v>1</v>
      </c>
      <c r="L46" s="33">
        <v>4</v>
      </c>
      <c r="M46" s="33">
        <v>3</v>
      </c>
    </row>
    <row r="47" spans="2:13" x14ac:dyDescent="0.2">
      <c r="B47" s="2"/>
      <c r="C47" s="5" t="s">
        <v>44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K47" s="32">
        <v>1</v>
      </c>
      <c r="L47" s="33">
        <v>4</v>
      </c>
      <c r="M47" s="33">
        <v>4</v>
      </c>
    </row>
    <row r="48" spans="2:13" x14ac:dyDescent="0.2">
      <c r="B48" s="2"/>
      <c r="C48" s="5"/>
      <c r="D48" s="10"/>
      <c r="E48" s="18"/>
      <c r="F48" s="18"/>
      <c r="G48" s="18"/>
      <c r="H48" s="18"/>
      <c r="I48" s="11"/>
    </row>
    <row r="49" spans="2:13" x14ac:dyDescent="0.2">
      <c r="B49" s="62" t="s">
        <v>45</v>
      </c>
      <c r="C49" s="63"/>
      <c r="D49" s="9">
        <v>38669858927</v>
      </c>
      <c r="E49" s="17">
        <v>2911889286.6699996</v>
      </c>
      <c r="F49" s="17">
        <v>30964657390.669998</v>
      </c>
      <c r="G49" s="17">
        <v>30964696933.720001</v>
      </c>
      <c r="H49" s="17">
        <v>30689430013.269997</v>
      </c>
      <c r="I49" s="9">
        <v>-39543.049999237061</v>
      </c>
    </row>
    <row r="50" spans="2:13" x14ac:dyDescent="0.2">
      <c r="B50" s="62" t="s">
        <v>13</v>
      </c>
      <c r="C50" s="63"/>
      <c r="D50" s="9">
        <v>257419148</v>
      </c>
      <c r="E50" s="17">
        <v>9219951.1600000001</v>
      </c>
      <c r="F50" s="17">
        <v>256484222.16</v>
      </c>
      <c r="G50" s="17">
        <v>256484222.16</v>
      </c>
      <c r="H50" s="17">
        <v>250932760.56999999</v>
      </c>
      <c r="I50" s="9">
        <v>0</v>
      </c>
    </row>
    <row r="51" spans="2:13" x14ac:dyDescent="0.2">
      <c r="B51" s="2"/>
      <c r="C51" s="5" t="s">
        <v>14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K51" s="32">
        <v>2</v>
      </c>
      <c r="L51" s="33">
        <v>1</v>
      </c>
      <c r="M51" s="33">
        <v>1</v>
      </c>
    </row>
    <row r="52" spans="2:13" x14ac:dyDescent="0.2">
      <c r="B52" s="2"/>
      <c r="C52" s="5" t="s">
        <v>15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K52" s="32">
        <v>2</v>
      </c>
      <c r="L52" s="33">
        <v>1</v>
      </c>
      <c r="M52" s="33">
        <v>2</v>
      </c>
    </row>
    <row r="53" spans="2:13" x14ac:dyDescent="0.2">
      <c r="B53" s="2"/>
      <c r="C53" s="5" t="s">
        <v>16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K53" s="32">
        <v>2</v>
      </c>
      <c r="L53" s="33">
        <v>1</v>
      </c>
      <c r="M53" s="33">
        <v>3</v>
      </c>
    </row>
    <row r="54" spans="2:13" x14ac:dyDescent="0.2">
      <c r="B54" s="2"/>
      <c r="C54" s="5" t="s">
        <v>17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K54" s="32">
        <v>2</v>
      </c>
      <c r="L54" s="33">
        <v>1</v>
      </c>
      <c r="M54" s="33">
        <v>4</v>
      </c>
    </row>
    <row r="55" spans="2:13" x14ac:dyDescent="0.2">
      <c r="B55" s="2"/>
      <c r="C55" s="5" t="s">
        <v>18</v>
      </c>
      <c r="D55" s="18">
        <v>0</v>
      </c>
      <c r="E55" s="18">
        <v>1518920</v>
      </c>
      <c r="F55" s="18">
        <v>1518920</v>
      </c>
      <c r="G55" s="18">
        <v>1518920</v>
      </c>
      <c r="H55" s="18">
        <v>1518920</v>
      </c>
      <c r="I55" s="18">
        <v>0</v>
      </c>
      <c r="K55" s="32">
        <v>2</v>
      </c>
      <c r="L55" s="33">
        <v>1</v>
      </c>
      <c r="M55" s="33">
        <v>5</v>
      </c>
    </row>
    <row r="56" spans="2:13" x14ac:dyDescent="0.2">
      <c r="B56" s="2"/>
      <c r="C56" s="5" t="s">
        <v>19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K56" s="32">
        <v>2</v>
      </c>
      <c r="L56" s="33">
        <v>1</v>
      </c>
      <c r="M56" s="33">
        <v>6</v>
      </c>
    </row>
    <row r="57" spans="2:13" x14ac:dyDescent="0.2">
      <c r="B57" s="2"/>
      <c r="C57" s="5" t="s">
        <v>20</v>
      </c>
      <c r="D57" s="18">
        <v>257419148</v>
      </c>
      <c r="E57" s="18">
        <v>7701031.1600000001</v>
      </c>
      <c r="F57" s="18">
        <v>254965302.16</v>
      </c>
      <c r="G57" s="18">
        <v>254965302.16</v>
      </c>
      <c r="H57" s="18">
        <v>249413840.56999999</v>
      </c>
      <c r="I57" s="18">
        <v>0</v>
      </c>
      <c r="K57" s="32">
        <v>2</v>
      </c>
      <c r="L57" s="33">
        <v>1</v>
      </c>
      <c r="M57" s="33">
        <v>7</v>
      </c>
    </row>
    <row r="58" spans="2:13" x14ac:dyDescent="0.2">
      <c r="B58" s="2"/>
      <c r="C58" s="5" t="s">
        <v>21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K58" s="32">
        <v>2</v>
      </c>
      <c r="L58" s="33">
        <v>1</v>
      </c>
      <c r="M58" s="33">
        <v>8</v>
      </c>
    </row>
    <row r="59" spans="2:13" x14ac:dyDescent="0.2">
      <c r="B59" s="2"/>
      <c r="C59" s="5"/>
      <c r="D59" s="10"/>
      <c r="E59" s="18"/>
      <c r="F59" s="18"/>
      <c r="G59" s="18"/>
      <c r="H59" s="18"/>
      <c r="I59" s="11"/>
    </row>
    <row r="60" spans="2:13" x14ac:dyDescent="0.2">
      <c r="B60" s="62" t="s">
        <v>22</v>
      </c>
      <c r="C60" s="63"/>
      <c r="D60" s="9">
        <v>30262174998</v>
      </c>
      <c r="E60" s="17">
        <v>2732129312.0299997</v>
      </c>
      <c r="F60" s="17">
        <v>24506923800.029999</v>
      </c>
      <c r="G60" s="17">
        <v>24506963343.080002</v>
      </c>
      <c r="H60" s="17">
        <v>24253457366.669998</v>
      </c>
      <c r="I60" s="9">
        <v>-39543.049999237061</v>
      </c>
    </row>
    <row r="61" spans="2:13" x14ac:dyDescent="0.2">
      <c r="B61" s="2"/>
      <c r="C61" s="5" t="s">
        <v>23</v>
      </c>
      <c r="D61" s="18">
        <v>24756749</v>
      </c>
      <c r="E61" s="18">
        <v>10462332.119999999</v>
      </c>
      <c r="F61" s="18">
        <v>35219081.119999997</v>
      </c>
      <c r="G61" s="18">
        <v>35219081.119999997</v>
      </c>
      <c r="H61" s="18">
        <v>34619081.119999997</v>
      </c>
      <c r="I61" s="18">
        <v>0</v>
      </c>
      <c r="K61" s="32">
        <v>2</v>
      </c>
      <c r="L61" s="33">
        <v>2</v>
      </c>
      <c r="M61" s="33">
        <v>1</v>
      </c>
    </row>
    <row r="62" spans="2:13" x14ac:dyDescent="0.2">
      <c r="B62" s="2"/>
      <c r="C62" s="5" t="s">
        <v>24</v>
      </c>
      <c r="D62" s="18">
        <v>235673474</v>
      </c>
      <c r="E62" s="18">
        <v>173388907</v>
      </c>
      <c r="F62" s="18">
        <v>372805985</v>
      </c>
      <c r="G62" s="18">
        <v>372805985</v>
      </c>
      <c r="H62" s="18">
        <v>372805985</v>
      </c>
      <c r="I62" s="18">
        <v>0</v>
      </c>
      <c r="K62" s="32">
        <v>2</v>
      </c>
      <c r="L62" s="33">
        <v>2</v>
      </c>
      <c r="M62" s="33">
        <v>2</v>
      </c>
    </row>
    <row r="63" spans="2:13" x14ac:dyDescent="0.2">
      <c r="B63" s="2"/>
      <c r="C63" s="5" t="s">
        <v>25</v>
      </c>
      <c r="D63" s="18">
        <v>6667758425</v>
      </c>
      <c r="E63" s="18">
        <v>1371712041.1900001</v>
      </c>
      <c r="F63" s="18">
        <v>6335694524.1899996</v>
      </c>
      <c r="G63" s="18">
        <v>6335694524.1899996</v>
      </c>
      <c r="H63" s="18">
        <v>6088732178.3199997</v>
      </c>
      <c r="I63" s="18">
        <v>0</v>
      </c>
      <c r="K63" s="32">
        <v>2</v>
      </c>
      <c r="L63" s="33">
        <v>2</v>
      </c>
      <c r="M63" s="33">
        <v>3</v>
      </c>
    </row>
    <row r="64" spans="2:13" x14ac:dyDescent="0.2">
      <c r="B64" s="2"/>
      <c r="C64" s="5" t="s">
        <v>26</v>
      </c>
      <c r="D64" s="18">
        <v>0</v>
      </c>
      <c r="E64" s="18">
        <v>4315470</v>
      </c>
      <c r="F64" s="18">
        <v>4315470</v>
      </c>
      <c r="G64" s="18">
        <v>4315470</v>
      </c>
      <c r="H64" s="18">
        <v>4315470</v>
      </c>
      <c r="I64" s="18">
        <v>0</v>
      </c>
      <c r="K64" s="32">
        <v>2</v>
      </c>
      <c r="L64" s="33">
        <v>2</v>
      </c>
      <c r="M64" s="33">
        <v>4</v>
      </c>
    </row>
    <row r="65" spans="2:13" x14ac:dyDescent="0.2">
      <c r="B65" s="2"/>
      <c r="C65" s="5" t="s">
        <v>27</v>
      </c>
      <c r="D65" s="18">
        <v>22695567487</v>
      </c>
      <c r="E65" s="18">
        <v>1192229091.22</v>
      </c>
      <c r="F65" s="18">
        <v>17305329184.220001</v>
      </c>
      <c r="G65" s="18">
        <v>17305368727.27</v>
      </c>
      <c r="H65" s="18">
        <v>17299425096.73</v>
      </c>
      <c r="I65" s="18">
        <v>-39543.049999237061</v>
      </c>
      <c r="K65" s="32">
        <v>2</v>
      </c>
      <c r="L65" s="33">
        <v>2</v>
      </c>
      <c r="M65" s="33">
        <v>5</v>
      </c>
    </row>
    <row r="66" spans="2:13" x14ac:dyDescent="0.2">
      <c r="B66" s="2"/>
      <c r="C66" s="5" t="s">
        <v>28</v>
      </c>
      <c r="D66" s="18">
        <v>616950716</v>
      </c>
      <c r="E66" s="18">
        <v>-14978529.5</v>
      </c>
      <c r="F66" s="18">
        <v>453559555.5</v>
      </c>
      <c r="G66" s="18">
        <v>453559555.5</v>
      </c>
      <c r="H66" s="18">
        <v>453559555.5</v>
      </c>
      <c r="I66" s="18">
        <v>0</v>
      </c>
      <c r="K66" s="32">
        <v>2</v>
      </c>
      <c r="L66" s="33">
        <v>2</v>
      </c>
      <c r="M66" s="33">
        <v>6</v>
      </c>
    </row>
    <row r="67" spans="2:13" x14ac:dyDescent="0.2">
      <c r="B67" s="2"/>
      <c r="C67" s="5" t="s">
        <v>29</v>
      </c>
      <c r="D67" s="18">
        <v>21468147</v>
      </c>
      <c r="E67" s="18">
        <v>-5000000</v>
      </c>
      <c r="F67" s="18">
        <v>0</v>
      </c>
      <c r="G67" s="18">
        <v>0</v>
      </c>
      <c r="H67" s="18">
        <v>0</v>
      </c>
      <c r="I67" s="18">
        <v>0</v>
      </c>
      <c r="K67" s="32">
        <v>2</v>
      </c>
      <c r="L67" s="33">
        <v>2</v>
      </c>
      <c r="M67" s="33">
        <v>7</v>
      </c>
    </row>
    <row r="68" spans="2:13" x14ac:dyDescent="0.2">
      <c r="B68" s="2"/>
      <c r="C68" s="5"/>
      <c r="D68" s="10"/>
      <c r="E68" s="18"/>
      <c r="F68" s="18"/>
      <c r="G68" s="18"/>
      <c r="H68" s="18"/>
      <c r="I68" s="11"/>
    </row>
    <row r="69" spans="2:13" x14ac:dyDescent="0.2">
      <c r="B69" s="62" t="s">
        <v>30</v>
      </c>
      <c r="C69" s="63"/>
      <c r="D69" s="9">
        <v>230908719</v>
      </c>
      <c r="E69" s="17">
        <v>148801561.43000001</v>
      </c>
      <c r="F69" s="17">
        <v>341457929.43000001</v>
      </c>
      <c r="G69" s="17">
        <v>341457929.43000001</v>
      </c>
      <c r="H69" s="17">
        <v>325248446.98000002</v>
      </c>
      <c r="I69" s="9">
        <v>0</v>
      </c>
    </row>
    <row r="70" spans="2:13" x14ac:dyDescent="0.2">
      <c r="B70" s="2"/>
      <c r="C70" s="5" t="s">
        <v>31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K70" s="32">
        <v>2</v>
      </c>
      <c r="L70" s="33">
        <v>3</v>
      </c>
      <c r="M70" s="33">
        <v>1</v>
      </c>
    </row>
    <row r="71" spans="2:13" x14ac:dyDescent="0.2">
      <c r="B71" s="2"/>
      <c r="C71" s="5" t="s">
        <v>32</v>
      </c>
      <c r="D71" s="18">
        <v>0</v>
      </c>
      <c r="E71" s="18">
        <v>73249340.640000001</v>
      </c>
      <c r="F71" s="18">
        <v>73249340.640000001</v>
      </c>
      <c r="G71" s="18">
        <v>73249340.640000001</v>
      </c>
      <c r="H71" s="18">
        <v>71197612.189999998</v>
      </c>
      <c r="I71" s="18">
        <v>0</v>
      </c>
      <c r="K71" s="32">
        <v>2</v>
      </c>
      <c r="L71" s="33">
        <v>3</v>
      </c>
      <c r="M71" s="33">
        <v>2</v>
      </c>
    </row>
    <row r="72" spans="2:13" x14ac:dyDescent="0.2">
      <c r="B72" s="2"/>
      <c r="C72" s="5" t="s">
        <v>33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K72" s="32">
        <v>2</v>
      </c>
      <c r="L72" s="33">
        <v>3</v>
      </c>
      <c r="M72" s="33">
        <v>3</v>
      </c>
    </row>
    <row r="73" spans="2:13" x14ac:dyDescent="0.2">
      <c r="B73" s="2"/>
      <c r="C73" s="5" t="s">
        <v>34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K73" s="32">
        <v>2</v>
      </c>
      <c r="L73" s="33">
        <v>3</v>
      </c>
      <c r="M73" s="33">
        <v>4</v>
      </c>
    </row>
    <row r="74" spans="2:13" x14ac:dyDescent="0.2">
      <c r="B74" s="2"/>
      <c r="C74" s="5" t="s">
        <v>35</v>
      </c>
      <c r="D74" s="18">
        <v>0</v>
      </c>
      <c r="E74" s="18">
        <v>169985242.87</v>
      </c>
      <c r="F74" s="18">
        <v>169985242.87</v>
      </c>
      <c r="G74" s="18">
        <v>169985242.87</v>
      </c>
      <c r="H74" s="18">
        <v>155827488.87</v>
      </c>
      <c r="I74" s="18">
        <v>0</v>
      </c>
      <c r="K74" s="32">
        <v>2</v>
      </c>
      <c r="L74" s="33">
        <v>3</v>
      </c>
      <c r="M74" s="33">
        <v>5</v>
      </c>
    </row>
    <row r="75" spans="2:13" x14ac:dyDescent="0.2">
      <c r="B75" s="2"/>
      <c r="C75" s="5" t="s">
        <v>36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K75" s="32">
        <v>2</v>
      </c>
      <c r="L75" s="33">
        <v>3</v>
      </c>
      <c r="M75" s="33">
        <v>6</v>
      </c>
    </row>
    <row r="76" spans="2:13" x14ac:dyDescent="0.2">
      <c r="B76" s="2"/>
      <c r="C76" s="5" t="s">
        <v>37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K76" s="32">
        <v>2</v>
      </c>
      <c r="L76" s="33">
        <v>3</v>
      </c>
      <c r="M76" s="33">
        <v>7</v>
      </c>
    </row>
    <row r="77" spans="2:13" x14ac:dyDescent="0.2">
      <c r="B77" s="2"/>
      <c r="C77" s="5" t="s">
        <v>38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K77" s="32">
        <v>2</v>
      </c>
      <c r="L77" s="33">
        <v>3</v>
      </c>
      <c r="M77" s="33">
        <v>8</v>
      </c>
    </row>
    <row r="78" spans="2:13" x14ac:dyDescent="0.2">
      <c r="B78" s="2"/>
      <c r="C78" s="5" t="s">
        <v>39</v>
      </c>
      <c r="D78" s="18">
        <v>230908719</v>
      </c>
      <c r="E78" s="18">
        <v>-94433022.079999998</v>
      </c>
      <c r="F78" s="18">
        <v>98223345.920000002</v>
      </c>
      <c r="G78" s="18">
        <v>98223345.920000002</v>
      </c>
      <c r="H78" s="18">
        <v>98223345.920000002</v>
      </c>
      <c r="I78" s="18">
        <v>0</v>
      </c>
      <c r="K78" s="32">
        <v>2</v>
      </c>
      <c r="L78" s="33">
        <v>3</v>
      </c>
      <c r="M78" s="33">
        <v>9</v>
      </c>
    </row>
    <row r="79" spans="2:13" x14ac:dyDescent="0.2">
      <c r="B79" s="2"/>
      <c r="C79" s="5"/>
      <c r="D79" s="10"/>
      <c r="E79" s="18"/>
      <c r="F79" s="18"/>
      <c r="G79" s="18"/>
      <c r="H79" s="18"/>
      <c r="I79" s="11"/>
    </row>
    <row r="80" spans="2:13" x14ac:dyDescent="0.2">
      <c r="B80" s="62" t="s">
        <v>40</v>
      </c>
      <c r="C80" s="63"/>
      <c r="D80" s="9">
        <v>7919356062</v>
      </c>
      <c r="E80" s="17">
        <v>21738462.050000004</v>
      </c>
      <c r="F80" s="17">
        <v>5859791439.0500002</v>
      </c>
      <c r="G80" s="17">
        <v>5859791439.0500002</v>
      </c>
      <c r="H80" s="17">
        <v>5859791439.0500002</v>
      </c>
      <c r="I80" s="9">
        <v>0</v>
      </c>
    </row>
    <row r="81" spans="2:13" x14ac:dyDescent="0.2">
      <c r="B81" s="2"/>
      <c r="C81" s="7" t="s">
        <v>41</v>
      </c>
      <c r="D81" s="18">
        <v>1852392113</v>
      </c>
      <c r="E81" s="18">
        <v>-54917623.460000001</v>
      </c>
      <c r="F81" s="18">
        <v>1334376431.54</v>
      </c>
      <c r="G81" s="18">
        <v>1334376431.54</v>
      </c>
      <c r="H81" s="18">
        <v>1334376431.54</v>
      </c>
      <c r="I81" s="18">
        <v>0</v>
      </c>
      <c r="K81" s="32">
        <v>2</v>
      </c>
      <c r="L81" s="33">
        <v>4</v>
      </c>
      <c r="M81" s="33">
        <v>1</v>
      </c>
    </row>
    <row r="82" spans="2:13" ht="24" x14ac:dyDescent="0.2">
      <c r="B82" s="2"/>
      <c r="C82" s="7" t="s">
        <v>42</v>
      </c>
      <c r="D82" s="18">
        <v>6066963949</v>
      </c>
      <c r="E82" s="18">
        <v>76656085.510000005</v>
      </c>
      <c r="F82" s="18">
        <v>4525415007.5100002</v>
      </c>
      <c r="G82" s="18">
        <v>4525415007.5100002</v>
      </c>
      <c r="H82" s="18">
        <v>4525415007.5100002</v>
      </c>
      <c r="I82" s="18">
        <v>0</v>
      </c>
      <c r="K82" s="32">
        <v>2</v>
      </c>
      <c r="L82" s="33">
        <v>4</v>
      </c>
      <c r="M82" s="33">
        <v>2</v>
      </c>
    </row>
    <row r="83" spans="2:13" x14ac:dyDescent="0.2">
      <c r="B83" s="2"/>
      <c r="C83" s="5" t="s">
        <v>43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K83" s="32">
        <v>2</v>
      </c>
      <c r="L83" s="33">
        <v>4</v>
      </c>
      <c r="M83" s="33">
        <v>3</v>
      </c>
    </row>
    <row r="84" spans="2:13" x14ac:dyDescent="0.2">
      <c r="B84" s="2"/>
      <c r="C84" s="5" t="s">
        <v>44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K84" s="32">
        <v>2</v>
      </c>
      <c r="L84" s="33">
        <v>4</v>
      </c>
      <c r="M84" s="33">
        <v>4</v>
      </c>
    </row>
    <row r="85" spans="2:13" x14ac:dyDescent="0.2">
      <c r="B85" s="2"/>
      <c r="C85" s="5"/>
      <c r="D85" s="10"/>
      <c r="E85" s="18"/>
      <c r="F85" s="18"/>
      <c r="G85" s="18"/>
      <c r="H85" s="18"/>
      <c r="I85" s="10"/>
    </row>
    <row r="86" spans="2:13" x14ac:dyDescent="0.2">
      <c r="B86" s="62" t="s">
        <v>10</v>
      </c>
      <c r="C86" s="63"/>
      <c r="D86" s="9">
        <v>70017541440</v>
      </c>
      <c r="E86" s="17">
        <v>273344192.25999975</v>
      </c>
      <c r="F86" s="17">
        <v>52038377697.259995</v>
      </c>
      <c r="G86" s="17">
        <v>52043369848.730003</v>
      </c>
      <c r="H86" s="17">
        <v>50313694970.729996</v>
      </c>
      <c r="I86" s="9">
        <v>-4992151.4699990256</v>
      </c>
    </row>
    <row r="87" spans="2:13" ht="13.5" thickBot="1" x14ac:dyDescent="0.25">
      <c r="B87" s="3"/>
      <c r="C87" s="6"/>
      <c r="D87" s="4"/>
      <c r="E87" s="4"/>
      <c r="F87" s="4"/>
      <c r="G87" s="4"/>
      <c r="H87" s="4"/>
      <c r="I87" s="4"/>
    </row>
  </sheetData>
  <mergeCells count="20">
    <mergeCell ref="B86:C86"/>
    <mergeCell ref="B11:C11"/>
    <mergeCell ref="B12:C12"/>
    <mergeCell ref="B13:C13"/>
    <mergeCell ref="B23:C23"/>
    <mergeCell ref="B32:C32"/>
    <mergeCell ref="B43:C43"/>
    <mergeCell ref="B49:C49"/>
    <mergeCell ref="B50:C50"/>
    <mergeCell ref="B60:C60"/>
    <mergeCell ref="B69:C69"/>
    <mergeCell ref="B80:C80"/>
    <mergeCell ref="B9:C10"/>
    <mergeCell ref="D9:H9"/>
    <mergeCell ref="I9:I10"/>
    <mergeCell ref="B3:I3"/>
    <mergeCell ref="B4:I4"/>
    <mergeCell ref="B5:I5"/>
    <mergeCell ref="B6:I6"/>
    <mergeCell ref="B8:I8"/>
  </mergeCells>
  <printOptions horizontalCentered="1"/>
  <pageMargins left="0" right="0" top="0" bottom="0" header="0.31496062992125984" footer="0.31496062992125984"/>
  <pageSetup scale="75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F14" sqref="F14"/>
    </sheetView>
  </sheetViews>
  <sheetFormatPr baseColWidth="10" defaultRowHeight="12.75" x14ac:dyDescent="0.2"/>
  <sheetData>
    <row r="3" spans="2:11" x14ac:dyDescent="0.2">
      <c r="B3" s="36" t="s">
        <v>69</v>
      </c>
      <c r="C3" s="36" t="s">
        <v>70</v>
      </c>
      <c r="D3" s="36"/>
      <c r="E3" s="36" t="s">
        <v>71</v>
      </c>
      <c r="F3" s="36" t="s">
        <v>72</v>
      </c>
      <c r="G3" s="36"/>
      <c r="H3" s="36"/>
      <c r="I3" s="36"/>
      <c r="J3" s="36"/>
      <c r="K3" s="36"/>
    </row>
    <row r="4" spans="2:11" x14ac:dyDescent="0.2">
      <c r="B4" s="38" t="s">
        <v>110</v>
      </c>
      <c r="C4" s="38" t="s">
        <v>111</v>
      </c>
      <c r="D4" s="36"/>
      <c r="E4" s="36" t="str">
        <f>+VLOOKUP(MID(B4,4,3),$I$4:$J$15,2,FALSE)</f>
        <v>Enero</v>
      </c>
      <c r="F4" s="36" t="str">
        <f>+VLOOKUP(RIGHT(B4,3),$I$4:$J$15,2,FALSE)</f>
        <v>Septiembre</v>
      </c>
      <c r="G4" s="36"/>
      <c r="H4" s="36"/>
      <c r="I4" s="36" t="s">
        <v>75</v>
      </c>
      <c r="J4" s="36" t="s">
        <v>73</v>
      </c>
      <c r="K4" s="37" t="s">
        <v>76</v>
      </c>
    </row>
    <row r="5" spans="2:11" x14ac:dyDescent="0.2">
      <c r="B5" s="36"/>
      <c r="C5" s="36"/>
      <c r="D5" s="36"/>
      <c r="E5" s="36" t="str">
        <f>+VLOOKUP(E4,$J$4:$K$15,2,FALSE)</f>
        <v>01</v>
      </c>
      <c r="F5" s="36" t="str">
        <f>+VLOOKUP(F4,$J$4:$K$15,2,FALSE)</f>
        <v>09</v>
      </c>
      <c r="G5" s="36"/>
      <c r="H5" s="36"/>
      <c r="I5" s="36" t="s">
        <v>78</v>
      </c>
      <c r="J5" s="36" t="s">
        <v>79</v>
      </c>
      <c r="K5" s="37" t="s">
        <v>80</v>
      </c>
    </row>
    <row r="6" spans="2:11" x14ac:dyDescent="0.2">
      <c r="B6" s="36" t="s">
        <v>81</v>
      </c>
      <c r="C6" s="36"/>
      <c r="D6" s="36"/>
      <c r="E6" s="36"/>
      <c r="F6" s="36"/>
      <c r="G6" s="36"/>
      <c r="H6" s="36"/>
      <c r="I6" s="36" t="s">
        <v>82</v>
      </c>
      <c r="J6" s="36" t="s">
        <v>74</v>
      </c>
      <c r="K6" s="37" t="s">
        <v>77</v>
      </c>
    </row>
    <row r="7" spans="2:11" x14ac:dyDescent="0.2">
      <c r="B7" s="36"/>
      <c r="C7" s="36"/>
      <c r="D7" s="36"/>
      <c r="E7" s="36"/>
      <c r="F7" s="36"/>
      <c r="G7" s="36"/>
      <c r="H7" s="36"/>
      <c r="I7" s="36" t="s">
        <v>83</v>
      </c>
      <c r="J7" s="36" t="s">
        <v>84</v>
      </c>
      <c r="K7" s="37" t="s">
        <v>85</v>
      </c>
    </row>
    <row r="8" spans="2:11" x14ac:dyDescent="0.2">
      <c r="B8" s="36"/>
      <c r="C8" s="36"/>
      <c r="D8" s="36"/>
      <c r="E8" s="36"/>
      <c r="F8" s="36"/>
      <c r="G8" s="36"/>
      <c r="H8" s="36"/>
      <c r="I8" s="36" t="s">
        <v>86</v>
      </c>
      <c r="J8" s="36" t="s">
        <v>87</v>
      </c>
      <c r="K8" s="37" t="s">
        <v>88</v>
      </c>
    </row>
    <row r="9" spans="2:11" x14ac:dyDescent="0.2">
      <c r="B9" s="36"/>
      <c r="C9" s="36"/>
      <c r="D9" s="36"/>
      <c r="E9" s="36"/>
      <c r="F9" s="36"/>
      <c r="G9" s="36"/>
      <c r="H9" s="36"/>
      <c r="I9" s="36" t="s">
        <v>89</v>
      </c>
      <c r="J9" s="36" t="s">
        <v>90</v>
      </c>
      <c r="K9" s="37" t="s">
        <v>91</v>
      </c>
    </row>
    <row r="10" spans="2:11" x14ac:dyDescent="0.2">
      <c r="B10" s="36" t="str">
        <f>CONCATENATE("Del ",1," de ", E4, " al ",DAY(EOMONTH(DATE("20"&amp;C4,F5,1),0))," de ",F4," del ","20"&amp;C4)</f>
        <v>Del 1 de Enero al 30 de Septiembre del 2019</v>
      </c>
      <c r="C10" s="36"/>
      <c r="D10" s="36"/>
      <c r="E10" s="36"/>
      <c r="F10" s="36"/>
      <c r="G10" s="36"/>
      <c r="H10" s="36"/>
      <c r="I10" s="36" t="s">
        <v>92</v>
      </c>
      <c r="J10" s="36" t="s">
        <v>93</v>
      </c>
      <c r="K10" s="37" t="s">
        <v>94</v>
      </c>
    </row>
    <row r="11" spans="2:11" x14ac:dyDescent="0.2">
      <c r="B11" s="36"/>
      <c r="C11" s="36"/>
      <c r="D11" s="36"/>
      <c r="E11" s="36"/>
      <c r="F11" s="36"/>
      <c r="G11" s="36"/>
      <c r="H11" s="36"/>
      <c r="I11" s="36" t="s">
        <v>95</v>
      </c>
      <c r="J11" s="36" t="s">
        <v>96</v>
      </c>
      <c r="K11" s="37" t="s">
        <v>97</v>
      </c>
    </row>
    <row r="12" spans="2:11" x14ac:dyDescent="0.2">
      <c r="B12" s="36"/>
      <c r="C12" s="36"/>
      <c r="D12" s="36"/>
      <c r="E12" s="36"/>
      <c r="F12" s="36"/>
      <c r="G12" s="36"/>
      <c r="H12" s="36"/>
      <c r="I12" s="36" t="s">
        <v>98</v>
      </c>
      <c r="J12" s="36" t="s">
        <v>99</v>
      </c>
      <c r="K12" s="37" t="s">
        <v>100</v>
      </c>
    </row>
    <row r="13" spans="2:11" x14ac:dyDescent="0.2">
      <c r="B13" s="36"/>
      <c r="C13" s="36"/>
      <c r="D13" s="36"/>
      <c r="E13" s="36"/>
      <c r="F13" s="36"/>
      <c r="G13" s="36"/>
      <c r="H13" s="36"/>
      <c r="I13" s="36" t="s">
        <v>101</v>
      </c>
      <c r="J13" s="36" t="s">
        <v>102</v>
      </c>
      <c r="K13" s="37" t="s">
        <v>103</v>
      </c>
    </row>
    <row r="14" spans="2:11" x14ac:dyDescent="0.2">
      <c r="B14" s="36"/>
      <c r="C14" s="36"/>
      <c r="D14" s="36"/>
      <c r="E14" s="36"/>
      <c r="F14" s="36"/>
      <c r="G14" s="36"/>
      <c r="H14" s="36"/>
      <c r="I14" s="36" t="s">
        <v>104</v>
      </c>
      <c r="J14" s="36" t="s">
        <v>105</v>
      </c>
      <c r="K14" s="37" t="s">
        <v>106</v>
      </c>
    </row>
    <row r="15" spans="2:11" x14ac:dyDescent="0.2">
      <c r="B15" s="36"/>
      <c r="C15" s="36"/>
      <c r="D15" s="36"/>
      <c r="E15" s="36"/>
      <c r="F15" s="36"/>
      <c r="G15" s="36"/>
      <c r="H15" s="36"/>
      <c r="I15" s="36" t="s">
        <v>107</v>
      </c>
      <c r="J15" s="36" t="s">
        <v>108</v>
      </c>
      <c r="K15" s="37" t="s">
        <v>109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zoomScale="80" zoomScaleNormal="80" workbookViewId="0">
      <selection activeCell="C17" sqref="C17"/>
    </sheetView>
  </sheetViews>
  <sheetFormatPr baseColWidth="10" defaultColWidth="11.42578125" defaultRowHeight="12.75" x14ac:dyDescent="0.2"/>
  <cols>
    <col min="1" max="1" width="45.5703125" bestFit="1" customWidth="1"/>
    <col min="2" max="2" width="54.140625" bestFit="1" customWidth="1"/>
    <col min="3" max="3" width="39.140625" customWidth="1"/>
    <col min="4" max="4" width="21.7109375" bestFit="1" customWidth="1"/>
    <col min="5" max="5" width="28.42578125" bestFit="1" customWidth="1"/>
    <col min="6" max="6" width="21.7109375" bestFit="1" customWidth="1"/>
    <col min="7" max="8" width="17.42578125" bestFit="1" customWidth="1"/>
    <col min="9" max="9" width="18.85546875" bestFit="1" customWidth="1"/>
  </cols>
  <sheetData>
    <row r="1" spans="1:10" ht="25.5" x14ac:dyDescent="0.2">
      <c r="A1" s="24" t="s">
        <v>47</v>
      </c>
      <c r="B1" s="24" t="s">
        <v>48</v>
      </c>
      <c r="C1" s="24" t="s">
        <v>49</v>
      </c>
      <c r="D1" s="29" t="s">
        <v>52</v>
      </c>
      <c r="E1" s="29" t="s">
        <v>53</v>
      </c>
      <c r="F1" s="29" t="s">
        <v>54</v>
      </c>
      <c r="G1" s="29" t="s">
        <v>55</v>
      </c>
      <c r="H1" s="29" t="s">
        <v>56</v>
      </c>
      <c r="I1" s="29" t="s">
        <v>57</v>
      </c>
      <c r="J1" s="29" t="s">
        <v>67</v>
      </c>
    </row>
    <row r="2" spans="1:10" x14ac:dyDescent="0.2">
      <c r="A2" s="22" t="s">
        <v>51</v>
      </c>
      <c r="B2" s="22" t="s">
        <v>50</v>
      </c>
      <c r="C2" s="22" t="s">
        <v>50</v>
      </c>
      <c r="D2" s="28">
        <v>70017541440</v>
      </c>
      <c r="E2" s="23">
        <v>273344192.25999999</v>
      </c>
      <c r="F2" s="28">
        <v>52038377697.260002</v>
      </c>
      <c r="G2" s="23">
        <v>52043369848.730003</v>
      </c>
      <c r="H2" s="23">
        <v>50313694970.730003</v>
      </c>
      <c r="I2" s="23">
        <v>18247515783.529999</v>
      </c>
      <c r="J2" s="31">
        <v>1</v>
      </c>
    </row>
    <row r="3" spans="1:10" x14ac:dyDescent="0.2">
      <c r="A3" s="19" t="s">
        <v>59</v>
      </c>
      <c r="B3" s="19" t="s">
        <v>59</v>
      </c>
      <c r="C3" s="19" t="s">
        <v>59</v>
      </c>
      <c r="D3" s="26">
        <v>958141049</v>
      </c>
      <c r="E3" s="20">
        <v>4945457.3499999996</v>
      </c>
      <c r="F3" s="26">
        <v>691828430.35000002</v>
      </c>
      <c r="G3" s="20">
        <v>691815457.63999999</v>
      </c>
      <c r="H3" s="20">
        <v>685521987.02999997</v>
      </c>
      <c r="I3" s="20">
        <v>271271048.70999998</v>
      </c>
      <c r="J3" s="30">
        <v>1</v>
      </c>
    </row>
    <row r="4" spans="1:10" x14ac:dyDescent="0.2">
      <c r="A4" s="19" t="s">
        <v>59</v>
      </c>
      <c r="B4" s="19" t="s">
        <v>59</v>
      </c>
      <c r="C4" s="19" t="s">
        <v>58</v>
      </c>
      <c r="D4" s="26">
        <v>3926972036</v>
      </c>
      <c r="E4" s="20">
        <v>-155030957.91</v>
      </c>
      <c r="F4" s="26">
        <v>2721608945.0900002</v>
      </c>
      <c r="G4" s="20">
        <v>2721476039.8299999</v>
      </c>
      <c r="H4" s="20">
        <v>2470852259.6199999</v>
      </c>
      <c r="I4" s="20">
        <v>1050465038.26</v>
      </c>
      <c r="J4" s="30">
        <v>1</v>
      </c>
    </row>
    <row r="5" spans="1:10" x14ac:dyDescent="0.2">
      <c r="A5" s="19" t="s">
        <v>59</v>
      </c>
      <c r="B5" s="19" t="s">
        <v>59</v>
      </c>
      <c r="C5" s="19" t="s">
        <v>60</v>
      </c>
      <c r="D5" s="26">
        <v>1558958455</v>
      </c>
      <c r="E5" s="20">
        <v>-280209280.31999999</v>
      </c>
      <c r="F5" s="26">
        <v>819713408.67999995</v>
      </c>
      <c r="G5" s="20">
        <v>819408323.92999995</v>
      </c>
      <c r="H5" s="20">
        <v>733680443.80999994</v>
      </c>
      <c r="I5" s="20">
        <v>459340850.75</v>
      </c>
      <c r="J5" s="30">
        <v>1</v>
      </c>
    </row>
    <row r="6" spans="1:10" x14ac:dyDescent="0.2">
      <c r="A6" s="19" t="s">
        <v>59</v>
      </c>
      <c r="B6" s="19" t="s">
        <v>59</v>
      </c>
      <c r="C6" s="19" t="s">
        <v>61</v>
      </c>
      <c r="D6" s="26">
        <v>1201935405</v>
      </c>
      <c r="E6" s="20">
        <v>-157626818.74000001</v>
      </c>
      <c r="F6" s="26">
        <v>660265986.25999999</v>
      </c>
      <c r="G6" s="20">
        <v>666282413.66999996</v>
      </c>
      <c r="H6" s="20">
        <v>516285171.79000002</v>
      </c>
      <c r="I6" s="20">
        <v>378026172.58999997</v>
      </c>
      <c r="J6" s="30">
        <v>1</v>
      </c>
    </row>
    <row r="7" spans="1:10" x14ac:dyDescent="0.2">
      <c r="A7" s="19" t="s">
        <v>59</v>
      </c>
      <c r="B7" s="19" t="s">
        <v>59</v>
      </c>
      <c r="C7" s="19" t="s">
        <v>65</v>
      </c>
      <c r="D7" s="26">
        <v>92744271</v>
      </c>
      <c r="E7" s="20">
        <v>-3936344.72</v>
      </c>
      <c r="F7" s="26">
        <v>60966602.280000001</v>
      </c>
      <c r="G7" s="20">
        <v>60964128.810000002</v>
      </c>
      <c r="H7" s="20">
        <v>52599463.609999999</v>
      </c>
      <c r="I7" s="20">
        <v>27843797.469999999</v>
      </c>
      <c r="J7" s="30">
        <v>1</v>
      </c>
    </row>
    <row r="8" spans="1:10" x14ac:dyDescent="0.2">
      <c r="A8" s="19" t="s">
        <v>59</v>
      </c>
      <c r="B8" s="19" t="s">
        <v>59</v>
      </c>
      <c r="C8" s="19" t="s">
        <v>62</v>
      </c>
      <c r="D8" s="26">
        <v>3238049982</v>
      </c>
      <c r="E8" s="20">
        <v>-522954364.94999999</v>
      </c>
      <c r="F8" s="26">
        <v>1790955633.05</v>
      </c>
      <c r="G8" s="20">
        <v>1790860923.5599999</v>
      </c>
      <c r="H8" s="20">
        <v>1474565610.5799999</v>
      </c>
      <c r="I8" s="20">
        <v>924234693.49000001</v>
      </c>
      <c r="J8" s="30">
        <v>1</v>
      </c>
    </row>
    <row r="9" spans="1:10" x14ac:dyDescent="0.2">
      <c r="A9" s="19" t="s">
        <v>59</v>
      </c>
      <c r="B9" s="19" t="s">
        <v>59</v>
      </c>
      <c r="C9" s="19" t="s">
        <v>63</v>
      </c>
      <c r="D9" s="26">
        <v>372503704</v>
      </c>
      <c r="E9" s="20">
        <v>-35808729.590000004</v>
      </c>
      <c r="F9" s="26">
        <v>233445240.41</v>
      </c>
      <c r="G9" s="20">
        <v>233392761.44999999</v>
      </c>
      <c r="H9" s="20">
        <v>202833192.53999999</v>
      </c>
      <c r="I9" s="20">
        <v>103302212.95999999</v>
      </c>
      <c r="J9" s="30">
        <v>1</v>
      </c>
    </row>
    <row r="10" spans="1:10" x14ac:dyDescent="0.2">
      <c r="A10" s="19" t="s">
        <v>59</v>
      </c>
      <c r="B10" s="19" t="s">
        <v>58</v>
      </c>
      <c r="C10" s="19" t="s">
        <v>59</v>
      </c>
      <c r="D10" s="26">
        <v>311264175</v>
      </c>
      <c r="E10" s="20">
        <v>-33921914.829999998</v>
      </c>
      <c r="F10" s="26">
        <v>190661048.16999999</v>
      </c>
      <c r="G10" s="20">
        <v>190592077.46000001</v>
      </c>
      <c r="H10" s="20">
        <v>136517414.34999999</v>
      </c>
      <c r="I10" s="20">
        <v>86750182.709999993</v>
      </c>
      <c r="J10" s="30">
        <v>1</v>
      </c>
    </row>
    <row r="11" spans="1:10" x14ac:dyDescent="0.2">
      <c r="A11" s="19" t="s">
        <v>59</v>
      </c>
      <c r="B11" s="19" t="s">
        <v>58</v>
      </c>
      <c r="C11" s="19" t="s">
        <v>58</v>
      </c>
      <c r="D11" s="26">
        <v>431109749</v>
      </c>
      <c r="E11" s="20">
        <v>-168103537.30000001</v>
      </c>
      <c r="F11" s="26">
        <v>139876427.69999999</v>
      </c>
      <c r="G11" s="20">
        <v>139858922.44</v>
      </c>
      <c r="H11" s="20">
        <v>91287796.230000004</v>
      </c>
      <c r="I11" s="20">
        <v>123147289.26000001</v>
      </c>
      <c r="J11" s="30">
        <v>1</v>
      </c>
    </row>
    <row r="12" spans="1:10" x14ac:dyDescent="0.2">
      <c r="A12" s="19" t="s">
        <v>59</v>
      </c>
      <c r="B12" s="19" t="s">
        <v>58</v>
      </c>
      <c r="C12" s="19" t="s">
        <v>60</v>
      </c>
      <c r="D12" s="26">
        <v>733916306</v>
      </c>
      <c r="E12" s="20">
        <v>114715211</v>
      </c>
      <c r="F12" s="26">
        <v>607456048</v>
      </c>
      <c r="G12" s="20">
        <v>607456048</v>
      </c>
      <c r="H12" s="20">
        <v>607447798</v>
      </c>
      <c r="I12" s="20">
        <v>241175469</v>
      </c>
      <c r="J12" s="30">
        <v>1</v>
      </c>
    </row>
    <row r="13" spans="1:10" x14ac:dyDescent="0.2">
      <c r="A13" s="19" t="s">
        <v>59</v>
      </c>
      <c r="B13" s="19" t="s">
        <v>58</v>
      </c>
      <c r="C13" s="19" t="s">
        <v>64</v>
      </c>
      <c r="D13" s="26">
        <v>342486839</v>
      </c>
      <c r="E13" s="20">
        <v>-68695287.310000002</v>
      </c>
      <c r="F13" s="26">
        <v>176555510.69</v>
      </c>
      <c r="G13" s="20">
        <v>176481572.55000001</v>
      </c>
      <c r="H13" s="20">
        <v>144087152.28</v>
      </c>
      <c r="I13" s="20">
        <v>97309979.140000001</v>
      </c>
      <c r="J13" s="30">
        <v>1</v>
      </c>
    </row>
    <row r="14" spans="1:10" x14ac:dyDescent="0.2">
      <c r="A14" s="19" t="s">
        <v>59</v>
      </c>
      <c r="B14" s="19" t="s">
        <v>58</v>
      </c>
      <c r="C14" s="19" t="s">
        <v>61</v>
      </c>
      <c r="D14" s="26">
        <v>6453234630</v>
      </c>
      <c r="E14" s="20">
        <v>348877996.82999998</v>
      </c>
      <c r="F14" s="26">
        <v>5731320500.8299999</v>
      </c>
      <c r="G14" s="20">
        <v>5731320500.8299999</v>
      </c>
      <c r="H14" s="20">
        <v>5606090637.2200003</v>
      </c>
      <c r="I14" s="20">
        <v>1070792126</v>
      </c>
      <c r="J14" s="30">
        <v>1</v>
      </c>
    </row>
    <row r="15" spans="1:10" x14ac:dyDescent="0.2">
      <c r="A15" s="19" t="s">
        <v>59</v>
      </c>
      <c r="B15" s="19" t="s">
        <v>58</v>
      </c>
      <c r="C15" s="19" t="s">
        <v>65</v>
      </c>
      <c r="D15" s="26">
        <v>796877109</v>
      </c>
      <c r="E15" s="20">
        <v>-287485129.48000002</v>
      </c>
      <c r="F15" s="26">
        <v>296714634.51999998</v>
      </c>
      <c r="G15" s="20">
        <v>296624855</v>
      </c>
      <c r="H15" s="20">
        <v>193417802.37</v>
      </c>
      <c r="I15" s="20">
        <v>212767124.52000001</v>
      </c>
      <c r="J15" s="30">
        <v>1</v>
      </c>
    </row>
    <row r="16" spans="1:10" x14ac:dyDescent="0.2">
      <c r="A16" s="19" t="s">
        <v>59</v>
      </c>
      <c r="B16" s="19" t="s">
        <v>58</v>
      </c>
      <c r="C16" s="19" t="s">
        <v>62</v>
      </c>
      <c r="D16" s="26">
        <v>38619970</v>
      </c>
      <c r="E16" s="20">
        <v>-18554642.210000001</v>
      </c>
      <c r="F16" s="26">
        <v>15708519.789999999</v>
      </c>
      <c r="G16" s="20">
        <v>15697204.960000001</v>
      </c>
      <c r="H16" s="20">
        <v>9784362.1799999997</v>
      </c>
      <c r="I16" s="20">
        <v>4368122.83</v>
      </c>
      <c r="J16" s="30">
        <v>1</v>
      </c>
    </row>
    <row r="17" spans="1:10" x14ac:dyDescent="0.2">
      <c r="A17" s="19" t="s">
        <v>59</v>
      </c>
      <c r="B17" s="19" t="s">
        <v>58</v>
      </c>
      <c r="C17" s="19" t="s">
        <v>66</v>
      </c>
      <c r="D17" s="27">
        <v>0</v>
      </c>
      <c r="E17" s="21">
        <v>0</v>
      </c>
      <c r="F17" s="27">
        <v>0</v>
      </c>
      <c r="G17" s="21">
        <v>0</v>
      </c>
      <c r="H17" s="21">
        <v>0</v>
      </c>
      <c r="I17" s="21">
        <v>0</v>
      </c>
      <c r="J17" s="30">
        <v>1</v>
      </c>
    </row>
    <row r="18" spans="1:10" x14ac:dyDescent="0.2">
      <c r="A18" s="19" t="s">
        <v>59</v>
      </c>
      <c r="B18" s="19" t="s">
        <v>60</v>
      </c>
      <c r="C18" s="19" t="s">
        <v>59</v>
      </c>
      <c r="D18" s="26">
        <v>270800643</v>
      </c>
      <c r="E18" s="20">
        <v>-84225897.109999999</v>
      </c>
      <c r="F18" s="26">
        <v>136648184.88999999</v>
      </c>
      <c r="G18" s="20">
        <v>136600958.19</v>
      </c>
      <c r="H18" s="20">
        <v>103330107.27</v>
      </c>
      <c r="I18" s="20">
        <v>49973787.700000003</v>
      </c>
      <c r="J18" s="30">
        <v>1</v>
      </c>
    </row>
    <row r="19" spans="1:10" x14ac:dyDescent="0.2">
      <c r="A19" s="19" t="s">
        <v>59</v>
      </c>
      <c r="B19" s="19" t="s">
        <v>60</v>
      </c>
      <c r="C19" s="19" t="s">
        <v>58</v>
      </c>
      <c r="D19" s="26">
        <v>1418678861</v>
      </c>
      <c r="E19" s="20">
        <v>-484590330.58999997</v>
      </c>
      <c r="F19" s="26">
        <v>642351409.40999997</v>
      </c>
      <c r="G19" s="20">
        <v>642282695.62</v>
      </c>
      <c r="H19" s="20">
        <v>494190308.50999999</v>
      </c>
      <c r="I19" s="20">
        <v>291805834.79000002</v>
      </c>
      <c r="J19" s="30">
        <v>1</v>
      </c>
    </row>
    <row r="20" spans="1:10" x14ac:dyDescent="0.2">
      <c r="A20" s="19" t="s">
        <v>59</v>
      </c>
      <c r="B20" s="19" t="s">
        <v>60</v>
      </c>
      <c r="C20" s="19" t="s">
        <v>61</v>
      </c>
      <c r="D20" s="27">
        <v>0</v>
      </c>
      <c r="E20" s="21">
        <v>0</v>
      </c>
      <c r="F20" s="27">
        <v>0</v>
      </c>
      <c r="G20" s="21">
        <v>0</v>
      </c>
      <c r="H20" s="21">
        <v>0</v>
      </c>
      <c r="I20" s="21">
        <v>0</v>
      </c>
      <c r="J20" s="30">
        <v>1</v>
      </c>
    </row>
    <row r="21" spans="1:10" x14ac:dyDescent="0.2">
      <c r="A21" s="19" t="s">
        <v>59</v>
      </c>
      <c r="B21" s="19" t="s">
        <v>60</v>
      </c>
      <c r="C21" s="19" t="s">
        <v>62</v>
      </c>
      <c r="D21" s="26">
        <v>176155121</v>
      </c>
      <c r="E21" s="20">
        <v>-65787893.259999998</v>
      </c>
      <c r="F21" s="26">
        <v>67227725.739999995</v>
      </c>
      <c r="G21" s="20">
        <v>67195985.969999999</v>
      </c>
      <c r="H21" s="20">
        <v>48189618.509999998</v>
      </c>
      <c r="I21" s="20">
        <v>43171241.770000003</v>
      </c>
      <c r="J21" s="30">
        <v>1</v>
      </c>
    </row>
    <row r="22" spans="1:10" x14ac:dyDescent="0.2">
      <c r="A22" s="19" t="s">
        <v>59</v>
      </c>
      <c r="B22" s="19" t="s">
        <v>60</v>
      </c>
      <c r="C22" s="19" t="s">
        <v>63</v>
      </c>
      <c r="D22" s="26">
        <v>11253404</v>
      </c>
      <c r="E22" s="20">
        <v>-1719494.46</v>
      </c>
      <c r="F22" s="26">
        <v>6730344.54</v>
      </c>
      <c r="G22" s="20">
        <v>6722975.2699999996</v>
      </c>
      <c r="H22" s="20">
        <v>5262775.95</v>
      </c>
      <c r="I22" s="20">
        <v>2810934.27</v>
      </c>
      <c r="J22" s="30">
        <v>1</v>
      </c>
    </row>
    <row r="23" spans="1:10" x14ac:dyDescent="0.2">
      <c r="A23" s="19" t="s">
        <v>59</v>
      </c>
      <c r="B23" s="19" t="s">
        <v>60</v>
      </c>
      <c r="C23" s="19" t="s">
        <v>66</v>
      </c>
      <c r="D23" s="26">
        <v>286411602</v>
      </c>
      <c r="E23" s="20">
        <v>-28568076.280000001</v>
      </c>
      <c r="F23" s="26">
        <v>193829385.72</v>
      </c>
      <c r="G23" s="20">
        <v>193785935.03999999</v>
      </c>
      <c r="H23" s="20">
        <v>163640437.53999999</v>
      </c>
      <c r="I23" s="20">
        <v>64057590.68</v>
      </c>
      <c r="J23" s="30">
        <v>1</v>
      </c>
    </row>
    <row r="24" spans="1:10" x14ac:dyDescent="0.2">
      <c r="A24" s="19" t="s">
        <v>59</v>
      </c>
      <c r="B24" s="19" t="s">
        <v>64</v>
      </c>
      <c r="C24" s="19" t="s">
        <v>59</v>
      </c>
      <c r="D24" s="26">
        <v>1201018881</v>
      </c>
      <c r="E24" s="20">
        <v>-466196546.20999998</v>
      </c>
      <c r="F24" s="26">
        <v>490217322.79000002</v>
      </c>
      <c r="G24" s="20">
        <v>490214137.11000001</v>
      </c>
      <c r="H24" s="20">
        <v>486618132.29000002</v>
      </c>
      <c r="I24" s="20">
        <v>244608197.68000001</v>
      </c>
      <c r="J24" s="30">
        <v>1</v>
      </c>
    </row>
    <row r="25" spans="1:10" x14ac:dyDescent="0.2">
      <c r="A25" s="19" t="s">
        <v>59</v>
      </c>
      <c r="B25" s="19" t="s">
        <v>64</v>
      </c>
      <c r="C25" s="19" t="s">
        <v>58</v>
      </c>
      <c r="D25" s="26">
        <v>7526550321</v>
      </c>
      <c r="E25" s="20">
        <v>-243668514.31999999</v>
      </c>
      <c r="F25" s="26">
        <v>5399638997.6800003</v>
      </c>
      <c r="G25" s="20">
        <v>5399638997.6800003</v>
      </c>
      <c r="H25" s="20">
        <v>5398062485.7799997</v>
      </c>
      <c r="I25" s="20">
        <v>1883242809</v>
      </c>
      <c r="J25" s="30">
        <v>1</v>
      </c>
    </row>
    <row r="26" spans="1:10" x14ac:dyDescent="0.2">
      <c r="A26" s="19" t="s">
        <v>58</v>
      </c>
      <c r="B26" s="19" t="s">
        <v>59</v>
      </c>
      <c r="C26" s="19" t="s">
        <v>59</v>
      </c>
      <c r="D26" s="27">
        <v>0</v>
      </c>
      <c r="E26" s="21">
        <v>0</v>
      </c>
      <c r="F26" s="27">
        <v>0</v>
      </c>
      <c r="G26" s="21">
        <v>0</v>
      </c>
      <c r="H26" s="21">
        <v>0</v>
      </c>
      <c r="I26" s="21">
        <v>0</v>
      </c>
      <c r="J26" s="30">
        <v>1</v>
      </c>
    </row>
    <row r="27" spans="1:10" x14ac:dyDescent="0.2">
      <c r="A27" s="19" t="s">
        <v>58</v>
      </c>
      <c r="B27" s="19" t="s">
        <v>59</v>
      </c>
      <c r="C27" s="19" t="s">
        <v>58</v>
      </c>
      <c r="D27" s="27">
        <v>0</v>
      </c>
      <c r="E27" s="21">
        <v>0</v>
      </c>
      <c r="F27" s="27">
        <v>0</v>
      </c>
      <c r="G27" s="21">
        <v>0</v>
      </c>
      <c r="H27" s="21">
        <v>0</v>
      </c>
      <c r="I27" s="21">
        <v>0</v>
      </c>
      <c r="J27" s="30">
        <v>1</v>
      </c>
    </row>
    <row r="28" spans="1:10" x14ac:dyDescent="0.2">
      <c r="A28" s="19" t="s">
        <v>58</v>
      </c>
      <c r="B28" s="19" t="s">
        <v>59</v>
      </c>
      <c r="C28" s="19" t="s">
        <v>60</v>
      </c>
      <c r="D28" s="27">
        <v>0</v>
      </c>
      <c r="E28" s="21">
        <v>0</v>
      </c>
      <c r="F28" s="27">
        <v>0</v>
      </c>
      <c r="G28" s="21">
        <v>0</v>
      </c>
      <c r="H28" s="21">
        <v>0</v>
      </c>
      <c r="I28" s="21">
        <v>0</v>
      </c>
      <c r="J28" s="30">
        <v>1</v>
      </c>
    </row>
    <row r="29" spans="1:10" x14ac:dyDescent="0.2">
      <c r="A29" s="19" t="s">
        <v>58</v>
      </c>
      <c r="B29" s="19" t="s">
        <v>59</v>
      </c>
      <c r="C29" s="19" t="s">
        <v>61</v>
      </c>
      <c r="D29" s="27">
        <v>0</v>
      </c>
      <c r="E29" s="20">
        <v>1518920</v>
      </c>
      <c r="F29" s="26">
        <v>1518920</v>
      </c>
      <c r="G29" s="20">
        <v>1518920</v>
      </c>
      <c r="H29" s="20">
        <v>1518920</v>
      </c>
      <c r="I29" s="21">
        <v>0</v>
      </c>
      <c r="J29" s="30">
        <v>1</v>
      </c>
    </row>
    <row r="30" spans="1:10" x14ac:dyDescent="0.2">
      <c r="A30" s="19" t="s">
        <v>58</v>
      </c>
      <c r="B30" s="19" t="s">
        <v>59</v>
      </c>
      <c r="C30" s="19" t="s">
        <v>65</v>
      </c>
      <c r="D30" s="27">
        <v>0</v>
      </c>
      <c r="E30" s="21">
        <v>0</v>
      </c>
      <c r="F30" s="27">
        <v>0</v>
      </c>
      <c r="G30" s="21">
        <v>0</v>
      </c>
      <c r="H30" s="21">
        <v>0</v>
      </c>
      <c r="I30" s="21">
        <v>0</v>
      </c>
      <c r="J30" s="30">
        <v>1</v>
      </c>
    </row>
    <row r="31" spans="1:10" x14ac:dyDescent="0.2">
      <c r="A31" s="19" t="s">
        <v>58</v>
      </c>
      <c r="B31" s="19" t="s">
        <v>59</v>
      </c>
      <c r="C31" s="19" t="s">
        <v>62</v>
      </c>
      <c r="D31" s="26">
        <v>257419148</v>
      </c>
      <c r="E31" s="20">
        <v>7701031.1600000001</v>
      </c>
      <c r="F31" s="26">
        <v>254965302.16</v>
      </c>
      <c r="G31" s="20">
        <v>254965302.16</v>
      </c>
      <c r="H31" s="20">
        <v>249413840.56999999</v>
      </c>
      <c r="I31" s="20">
        <v>10154877</v>
      </c>
      <c r="J31" s="30">
        <v>1</v>
      </c>
    </row>
    <row r="32" spans="1:10" x14ac:dyDescent="0.2">
      <c r="A32" s="19" t="s">
        <v>58</v>
      </c>
      <c r="B32" s="19" t="s">
        <v>59</v>
      </c>
      <c r="C32" s="19" t="s">
        <v>63</v>
      </c>
      <c r="D32" s="27">
        <v>0</v>
      </c>
      <c r="E32" s="21">
        <v>0</v>
      </c>
      <c r="F32" s="27">
        <v>0</v>
      </c>
      <c r="G32" s="21">
        <v>0</v>
      </c>
      <c r="H32" s="21">
        <v>0</v>
      </c>
      <c r="I32" s="21">
        <v>0</v>
      </c>
      <c r="J32" s="30">
        <v>1</v>
      </c>
    </row>
    <row r="33" spans="1:10" x14ac:dyDescent="0.2">
      <c r="A33" s="19" t="s">
        <v>58</v>
      </c>
      <c r="B33" s="19" t="s">
        <v>58</v>
      </c>
      <c r="C33" s="19" t="s">
        <v>59</v>
      </c>
      <c r="D33" s="26">
        <v>24756749</v>
      </c>
      <c r="E33" s="20">
        <v>10462332.119999999</v>
      </c>
      <c r="F33" s="26">
        <v>35219081.119999997</v>
      </c>
      <c r="G33" s="20">
        <v>35219081.119999997</v>
      </c>
      <c r="H33" s="20">
        <v>34619081.119999997</v>
      </c>
      <c r="I33" s="21">
        <v>0</v>
      </c>
      <c r="J33" s="30">
        <v>1</v>
      </c>
    </row>
    <row r="34" spans="1:10" x14ac:dyDescent="0.2">
      <c r="A34" s="19" t="s">
        <v>58</v>
      </c>
      <c r="B34" s="19" t="s">
        <v>58</v>
      </c>
      <c r="C34" s="19" t="s">
        <v>58</v>
      </c>
      <c r="D34" s="26">
        <v>235673474</v>
      </c>
      <c r="E34" s="20">
        <v>173388907</v>
      </c>
      <c r="F34" s="26">
        <v>372805985</v>
      </c>
      <c r="G34" s="20">
        <v>372805985</v>
      </c>
      <c r="H34" s="20">
        <v>372805985</v>
      </c>
      <c r="I34" s="20">
        <v>36256396</v>
      </c>
      <c r="J34" s="30">
        <v>1</v>
      </c>
    </row>
    <row r="35" spans="1:10" x14ac:dyDescent="0.2">
      <c r="A35" s="19" t="s">
        <v>58</v>
      </c>
      <c r="B35" s="19" t="s">
        <v>58</v>
      </c>
      <c r="C35" s="19" t="s">
        <v>60</v>
      </c>
      <c r="D35" s="26">
        <v>6667758425</v>
      </c>
      <c r="E35" s="20">
        <v>1371712041.1900001</v>
      </c>
      <c r="F35" s="26">
        <v>6335694524.1899996</v>
      </c>
      <c r="G35" s="20">
        <v>6335694524.1899996</v>
      </c>
      <c r="H35" s="20">
        <v>6088732178.3199997</v>
      </c>
      <c r="I35" s="20">
        <v>1703775942</v>
      </c>
      <c r="J35" s="30">
        <v>1</v>
      </c>
    </row>
    <row r="36" spans="1:10" x14ac:dyDescent="0.2">
      <c r="A36" s="19" t="s">
        <v>58</v>
      </c>
      <c r="B36" s="19" t="s">
        <v>58</v>
      </c>
      <c r="C36" s="19" t="s">
        <v>64</v>
      </c>
      <c r="D36" s="27">
        <v>0</v>
      </c>
      <c r="E36" s="20">
        <v>4315470</v>
      </c>
      <c r="F36" s="26">
        <v>4315470</v>
      </c>
      <c r="G36" s="20">
        <v>4315470</v>
      </c>
      <c r="H36" s="20">
        <v>4315470</v>
      </c>
      <c r="I36" s="21">
        <v>0</v>
      </c>
      <c r="J36" s="30">
        <v>1</v>
      </c>
    </row>
    <row r="37" spans="1:10" x14ac:dyDescent="0.2">
      <c r="A37" s="19" t="s">
        <v>58</v>
      </c>
      <c r="B37" s="19" t="s">
        <v>58</v>
      </c>
      <c r="C37" s="19" t="s">
        <v>61</v>
      </c>
      <c r="D37" s="26">
        <v>22695567487</v>
      </c>
      <c r="E37" s="20">
        <v>1192229091.22</v>
      </c>
      <c r="F37" s="26">
        <v>17305329184.220001</v>
      </c>
      <c r="G37" s="20">
        <v>17305368727.27</v>
      </c>
      <c r="H37" s="20">
        <v>17299425096.73</v>
      </c>
      <c r="I37" s="20">
        <v>6582427850.9499998</v>
      </c>
      <c r="J37" s="30">
        <v>1</v>
      </c>
    </row>
    <row r="38" spans="1:10" x14ac:dyDescent="0.2">
      <c r="A38" s="19" t="s">
        <v>58</v>
      </c>
      <c r="B38" s="19" t="s">
        <v>58</v>
      </c>
      <c r="C38" s="19" t="s">
        <v>65</v>
      </c>
      <c r="D38" s="26">
        <v>616950716</v>
      </c>
      <c r="E38" s="20">
        <v>-14978529.5</v>
      </c>
      <c r="F38" s="26">
        <v>453559555.5</v>
      </c>
      <c r="G38" s="20">
        <v>453559555.5</v>
      </c>
      <c r="H38" s="20">
        <v>453559555.5</v>
      </c>
      <c r="I38" s="20">
        <v>148412631</v>
      </c>
      <c r="J38" s="30">
        <v>1</v>
      </c>
    </row>
    <row r="39" spans="1:10" x14ac:dyDescent="0.2">
      <c r="A39" s="19" t="s">
        <v>58</v>
      </c>
      <c r="B39" s="19" t="s">
        <v>58</v>
      </c>
      <c r="C39" s="19" t="s">
        <v>62</v>
      </c>
      <c r="D39" s="26">
        <v>21468147</v>
      </c>
      <c r="E39" s="20">
        <v>-5000000</v>
      </c>
      <c r="F39" s="27">
        <v>0</v>
      </c>
      <c r="G39" s="21">
        <v>0</v>
      </c>
      <c r="H39" s="21">
        <v>0</v>
      </c>
      <c r="I39" s="20">
        <v>16468147</v>
      </c>
      <c r="J39" s="30">
        <v>1</v>
      </c>
    </row>
    <row r="40" spans="1:10" x14ac:dyDescent="0.2">
      <c r="A40" s="19" t="s">
        <v>58</v>
      </c>
      <c r="B40" s="19" t="s">
        <v>58</v>
      </c>
      <c r="C40" s="19" t="s">
        <v>66</v>
      </c>
      <c r="D40" s="27">
        <v>0</v>
      </c>
      <c r="E40" s="21">
        <v>0</v>
      </c>
      <c r="F40" s="27">
        <v>0</v>
      </c>
      <c r="G40" s="21">
        <v>0</v>
      </c>
      <c r="H40" s="21">
        <v>0</v>
      </c>
      <c r="I40" s="21">
        <v>0</v>
      </c>
      <c r="J40" s="30">
        <v>1</v>
      </c>
    </row>
    <row r="41" spans="1:10" x14ac:dyDescent="0.2">
      <c r="A41" s="19" t="s">
        <v>58</v>
      </c>
      <c r="B41" s="19" t="s">
        <v>60</v>
      </c>
      <c r="C41" s="19" t="s">
        <v>59</v>
      </c>
      <c r="D41" s="27">
        <v>0</v>
      </c>
      <c r="E41" s="21">
        <v>0</v>
      </c>
      <c r="F41" s="27">
        <v>0</v>
      </c>
      <c r="G41" s="21">
        <v>0</v>
      </c>
      <c r="H41" s="21">
        <v>0</v>
      </c>
      <c r="I41" s="21">
        <v>0</v>
      </c>
      <c r="J41" s="30">
        <v>1</v>
      </c>
    </row>
    <row r="42" spans="1:10" x14ac:dyDescent="0.2">
      <c r="A42" s="19" t="s">
        <v>58</v>
      </c>
      <c r="B42" s="19" t="s">
        <v>60</v>
      </c>
      <c r="C42" s="19" t="s">
        <v>58</v>
      </c>
      <c r="D42" s="27">
        <v>0</v>
      </c>
      <c r="E42" s="20">
        <v>73249340.640000001</v>
      </c>
      <c r="F42" s="26">
        <v>73249340.640000001</v>
      </c>
      <c r="G42" s="20">
        <v>73249340.640000001</v>
      </c>
      <c r="H42" s="20">
        <v>71197612.189999998</v>
      </c>
      <c r="I42" s="21">
        <v>0</v>
      </c>
      <c r="J42" s="30">
        <v>1</v>
      </c>
    </row>
    <row r="43" spans="1:10" x14ac:dyDescent="0.2">
      <c r="A43" s="19" t="s">
        <v>58</v>
      </c>
      <c r="B43" s="19" t="s">
        <v>60</v>
      </c>
      <c r="C43" s="19" t="s">
        <v>61</v>
      </c>
      <c r="D43" s="27">
        <v>0</v>
      </c>
      <c r="E43" s="20">
        <v>169985242.87</v>
      </c>
      <c r="F43" s="26">
        <v>169985242.87</v>
      </c>
      <c r="G43" s="20">
        <v>169985242.87</v>
      </c>
      <c r="H43" s="20">
        <v>155827488.87</v>
      </c>
      <c r="I43" s="21">
        <v>0</v>
      </c>
      <c r="J43" s="30">
        <v>1</v>
      </c>
    </row>
    <row r="44" spans="1:10" x14ac:dyDescent="0.2">
      <c r="A44" s="19" t="s">
        <v>58</v>
      </c>
      <c r="B44" s="19" t="s">
        <v>60</v>
      </c>
      <c r="C44" s="19" t="s">
        <v>62</v>
      </c>
      <c r="D44" s="27">
        <v>0</v>
      </c>
      <c r="E44" s="21">
        <v>0</v>
      </c>
      <c r="F44" s="27">
        <v>0</v>
      </c>
      <c r="G44" s="21">
        <v>0</v>
      </c>
      <c r="H44" s="21">
        <v>0</v>
      </c>
      <c r="I44" s="21">
        <v>0</v>
      </c>
      <c r="J44" s="30">
        <v>1</v>
      </c>
    </row>
    <row r="45" spans="1:10" x14ac:dyDescent="0.2">
      <c r="A45" s="19" t="s">
        <v>58</v>
      </c>
      <c r="B45" s="19" t="s">
        <v>60</v>
      </c>
      <c r="C45" s="19" t="s">
        <v>63</v>
      </c>
      <c r="D45" s="27">
        <v>0</v>
      </c>
      <c r="E45" s="21">
        <v>0</v>
      </c>
      <c r="F45" s="27">
        <v>0</v>
      </c>
      <c r="G45" s="21">
        <v>0</v>
      </c>
      <c r="H45" s="21">
        <v>0</v>
      </c>
      <c r="I45" s="21">
        <v>0</v>
      </c>
      <c r="J45" s="30">
        <v>1</v>
      </c>
    </row>
    <row r="46" spans="1:10" x14ac:dyDescent="0.2">
      <c r="A46" s="19" t="s">
        <v>58</v>
      </c>
      <c r="B46" s="19" t="s">
        <v>60</v>
      </c>
      <c r="C46" s="19" t="s">
        <v>66</v>
      </c>
      <c r="D46" s="26">
        <v>230908719</v>
      </c>
      <c r="E46" s="20">
        <v>-94433022.079999998</v>
      </c>
      <c r="F46" s="26">
        <v>98223345.920000002</v>
      </c>
      <c r="G46" s="20">
        <v>98223345.920000002</v>
      </c>
      <c r="H46" s="20">
        <v>98223345.920000002</v>
      </c>
      <c r="I46" s="20">
        <v>38252351</v>
      </c>
      <c r="J46" s="30">
        <v>1</v>
      </c>
    </row>
    <row r="47" spans="1:10" x14ac:dyDescent="0.2">
      <c r="A47" s="19" t="s">
        <v>58</v>
      </c>
      <c r="B47" s="19" t="s">
        <v>64</v>
      </c>
      <c r="C47" s="19" t="s">
        <v>59</v>
      </c>
      <c r="D47" s="26">
        <v>1852392113</v>
      </c>
      <c r="E47" s="20">
        <v>-54917623.460000001</v>
      </c>
      <c r="F47" s="26">
        <v>1334376431.54</v>
      </c>
      <c r="G47" s="20">
        <v>1334376431.54</v>
      </c>
      <c r="H47" s="20">
        <v>1334376431.54</v>
      </c>
      <c r="I47" s="20">
        <v>463098058</v>
      </c>
      <c r="J47" s="30">
        <v>1</v>
      </c>
    </row>
    <row r="48" spans="1:10" x14ac:dyDescent="0.2">
      <c r="A48" s="19" t="s">
        <v>58</v>
      </c>
      <c r="B48" s="19" t="s">
        <v>64</v>
      </c>
      <c r="C48" s="19" t="s">
        <v>58</v>
      </c>
      <c r="D48" s="26">
        <v>6066963949</v>
      </c>
      <c r="E48" s="20">
        <v>76656085.510000005</v>
      </c>
      <c r="F48" s="26">
        <v>4525415007.5100002</v>
      </c>
      <c r="G48" s="20">
        <v>4525415007.5100002</v>
      </c>
      <c r="H48" s="20">
        <v>4525415007.5100002</v>
      </c>
      <c r="I48" s="20">
        <v>1618205027</v>
      </c>
      <c r="J48" s="30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1457CD-DBFF-4BFC-A5DC-5D01083A424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6c.Clasificación Funcional</vt:lpstr>
      <vt:lpstr>Hoja1</vt:lpstr>
      <vt:lpstr>fuente1</vt:lpstr>
      <vt:lpstr>'6c.Clasificación Funcional'!Títulos_a_imprimir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6c. Clasificación Función (Finalidad y Función) - LDF</dc:title>
  <dc:creator>Nancy Vázquez</dc:creator>
  <cp:lastModifiedBy>Aaguirre</cp:lastModifiedBy>
  <cp:lastPrinted>2019-10-30T00:17:56Z</cp:lastPrinted>
  <dcterms:created xsi:type="dcterms:W3CDTF">2016-10-12T14:50:55Z</dcterms:created>
  <dcterms:modified xsi:type="dcterms:W3CDTF">2019-11-07T02:45:03Z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6c. Estado Analítico de Egresos Clasif Funcional A SEP 2019.xlsx</vt:lpwstr>
  </property>
  <property fmtid="{D5CDD505-2E9C-101B-9397-08002B2CF9AE}" pid="3" name="BExAnalyzer_Activesheet">
    <vt:lpwstr>6c.Clasificación Funcional</vt:lpwstr>
  </property>
</Properties>
</file>